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E4DD1052-71CA-41D1-89B6-ED5A2B2F2010}" xr6:coauthVersionLast="47" xr6:coauthVersionMax="47" xr10:uidLastSave="{00000000-0000-0000-0000-000000000000}"/>
  <bookViews>
    <workbookView xWindow="1560" yWindow="1560" windowWidth="20505" windowHeight="13185" xr2:uid="{3C548853-E853-43A3-9238-D4869E9A0AAA}"/>
  </bookViews>
  <sheets>
    <sheet name="Global Retail Volume" sheetId="6" r:id="rId1"/>
    <sheet name="Global Retail Volume Detail" sheetId="7" r:id="rId2"/>
    <sheet name="Global Production Volume" sheetId="4" r:id="rId3"/>
    <sheet name="NML Export Volume" sheetId="5" r:id="rId4"/>
    <sheet name="Consolidated sales volume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localSheetId="4" hidden="1">{"'Monthly 1997'!$A$3:$S$89"}</definedName>
    <definedName name="__a12" localSheetId="2" hidden="1">{"'Monthly 1997'!$A$3:$S$89"}</definedName>
    <definedName name="__a12" localSheetId="3" hidden="1">{"'Monthly 1997'!$A$3:$S$89"}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localSheetId="4" hidden="1">{"'Monthly 1997'!$A$3:$S$89"}</definedName>
    <definedName name="_a12" localSheetId="2" hidden="1">{"'Monthly 1997'!$A$3:$S$89"}</definedName>
    <definedName name="_a12" localSheetId="3" hidden="1">{"'Monthly 1997'!$A$3:$S$89"}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localSheetId="4" hidden="1">{"'Monthly 1997'!$A$3:$S$89"}</definedName>
    <definedName name="cho" localSheetId="2" hidden="1">{"'Monthly 1997'!$A$3:$S$89"}</definedName>
    <definedName name="cho" localSheetId="3" hidden="1">{"'Monthly 1997'!$A$3:$S$89"}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localSheetId="4" hidden="1">{"'Sheet2'!$A$73:$A$74"}</definedName>
    <definedName name="HTML_Control" localSheetId="2" hidden="1">{"'Sheet2'!$A$73:$A$74"}</definedName>
    <definedName name="HTML_Control" localSheetId="3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localSheetId="4" hidden="1">{"'Monthly 1997'!$A$3:$S$89"}</definedName>
    <definedName name="monthl" localSheetId="2" hidden="1">{"'Monthly 1997'!$A$3:$S$89"}</definedName>
    <definedName name="monthl" localSheetId="3" hidden="1">{"'Monthly 1997'!$A$3:$S$89"}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PMAO">[14]Assumptions!$C$9:$C$17</definedName>
    <definedName name="_xlnm.Print_Area" localSheetId="4">'Consolidated sales volume'!$A$1:$S$24</definedName>
    <definedName name="_xlnm.Print_Area" localSheetId="2">'Global Production Volume'!$A$1:$Q$33</definedName>
    <definedName name="_xlnm.Print_Area" localSheetId="0">'Global Retail Volume'!$A$2:$N$65</definedName>
    <definedName name="_xlnm.Print_Area" localSheetId="1">'Global Retail Volume Detail'!$A$1:$O$61</definedName>
    <definedName name="_xlnm.Print_Area" localSheetId="3">'NML Export Volume'!$A$1:$O$27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hidden="1">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localSheetId="4" hidden="1">{"'Monthly 1997'!$A$3:$S$89"}</definedName>
    <definedName name="sung" localSheetId="2" hidden="1">{"'Monthly 1997'!$A$3:$S$89"}</definedName>
    <definedName name="sung" localSheetId="3" hidden="1">{"'Monthly 1997'!$A$3:$S$89"}</definedName>
    <definedName name="sung" hidden="1">{"'Monthly 1997'!$A$3:$S$89"}</definedName>
    <definedName name="sung2" localSheetId="4" hidden="1">{"'Monthly 1997'!$A$3:$S$89"}</definedName>
    <definedName name="sung2" localSheetId="2" hidden="1">{"'Monthly 1997'!$A$3:$S$89"}</definedName>
    <definedName name="sung2" localSheetId="3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localSheetId="4" hidden="1">{"'Monthly 1997'!$A$3:$S$89"}</definedName>
    <definedName name="초ㅐ" localSheetId="2" hidden="1">{"'Monthly 1997'!$A$3:$S$89"}</definedName>
    <definedName name="초ㅐ" localSheetId="3" hidden="1">{"'Monthly 1997'!$A$3:$S$89"}</definedName>
    <definedName name="초ㅐ" hidden="1">{"'Monthly 1997'!$A$3:$S$89"}</definedName>
    <definedName name="투자세부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7" l="1"/>
  <c r="N60" i="7" s="1"/>
  <c r="M59" i="7"/>
  <c r="N59" i="7" s="1"/>
  <c r="M58" i="7"/>
  <c r="N58" i="7" s="1"/>
  <c r="M57" i="7"/>
  <c r="N57" i="7" s="1"/>
  <c r="N56" i="7"/>
  <c r="M56" i="7"/>
  <c r="M55" i="7"/>
  <c r="N55" i="7" s="1"/>
  <c r="M54" i="7"/>
  <c r="N54" i="7" s="1"/>
  <c r="N53" i="7"/>
  <c r="M53" i="7"/>
  <c r="N52" i="7"/>
  <c r="M52" i="7"/>
  <c r="M51" i="7"/>
  <c r="N51" i="7" s="1"/>
  <c r="M50" i="7"/>
  <c r="N50" i="7" s="1"/>
  <c r="N49" i="7"/>
  <c r="M49" i="7"/>
  <c r="N48" i="7"/>
  <c r="M48" i="7"/>
  <c r="M47" i="7"/>
  <c r="N47" i="7" s="1"/>
  <c r="M46" i="7"/>
  <c r="N46" i="7" s="1"/>
  <c r="N45" i="7"/>
  <c r="M45" i="7"/>
  <c r="M44" i="7"/>
  <c r="N44" i="7" s="1"/>
  <c r="M43" i="7"/>
  <c r="N43" i="7" s="1"/>
  <c r="M42" i="7"/>
  <c r="N42" i="7" s="1"/>
  <c r="M41" i="7"/>
  <c r="N41" i="7" s="1"/>
  <c r="M40" i="7"/>
  <c r="N40" i="7" s="1"/>
  <c r="M39" i="7"/>
  <c r="N39" i="7" s="1"/>
  <c r="M38" i="7"/>
  <c r="N38" i="7" s="1"/>
  <c r="M37" i="7"/>
  <c r="N37" i="7" s="1"/>
  <c r="M36" i="7"/>
  <c r="N36" i="7" s="1"/>
  <c r="M35" i="7"/>
  <c r="N35" i="7" s="1"/>
  <c r="M34" i="7"/>
  <c r="N34" i="7" s="1"/>
  <c r="M33" i="7"/>
  <c r="N33" i="7" s="1"/>
  <c r="M32" i="7"/>
  <c r="N32" i="7" s="1"/>
  <c r="M31" i="7"/>
  <c r="N31" i="7" s="1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9" i="7"/>
  <c r="N9" i="7" s="1"/>
  <c r="M8" i="7"/>
  <c r="N8" i="7" s="1"/>
  <c r="M7" i="7"/>
  <c r="N7" i="7" s="1"/>
  <c r="M6" i="7"/>
  <c r="N6" i="7" s="1"/>
  <c r="L63" i="6"/>
  <c r="M63" i="6" s="1"/>
  <c r="K63" i="6"/>
  <c r="J63" i="6"/>
  <c r="I63" i="6"/>
  <c r="H63" i="6"/>
  <c r="G63" i="6"/>
  <c r="F63" i="6"/>
  <c r="E63" i="6"/>
  <c r="M62" i="6"/>
  <c r="M61" i="6"/>
  <c r="L60" i="6"/>
  <c r="K60" i="6"/>
  <c r="J60" i="6"/>
  <c r="I60" i="6"/>
  <c r="H60" i="6"/>
  <c r="G60" i="6"/>
  <c r="F60" i="6"/>
  <c r="E60" i="6"/>
  <c r="M59" i="6"/>
  <c r="M58" i="6"/>
  <c r="L56" i="6"/>
  <c r="K56" i="6"/>
  <c r="J56" i="6"/>
  <c r="I56" i="6"/>
  <c r="H56" i="6"/>
  <c r="G56" i="6"/>
  <c r="F56" i="6"/>
  <c r="E56" i="6"/>
  <c r="M55" i="6"/>
  <c r="M54" i="6"/>
  <c r="L53" i="6"/>
  <c r="K53" i="6"/>
  <c r="J53" i="6"/>
  <c r="I53" i="6"/>
  <c r="H53" i="6"/>
  <c r="G53" i="6"/>
  <c r="F53" i="6"/>
  <c r="E53" i="6"/>
  <c r="M52" i="6"/>
  <c r="M51" i="6"/>
  <c r="L50" i="6"/>
  <c r="M50" i="6" s="1"/>
  <c r="K50" i="6"/>
  <c r="J50" i="6"/>
  <c r="I50" i="6"/>
  <c r="H50" i="6"/>
  <c r="G50" i="6"/>
  <c r="F50" i="6"/>
  <c r="E50" i="6"/>
  <c r="M49" i="6"/>
  <c r="M48" i="6"/>
  <c r="L47" i="6"/>
  <c r="K47" i="6"/>
  <c r="J47" i="6"/>
  <c r="I47" i="6"/>
  <c r="H47" i="6"/>
  <c r="G47" i="6"/>
  <c r="F47" i="6"/>
  <c r="E47" i="6"/>
  <c r="M46" i="6"/>
  <c r="M45" i="6"/>
  <c r="L44" i="6"/>
  <c r="M44" i="6" s="1"/>
  <c r="K44" i="6"/>
  <c r="J44" i="6"/>
  <c r="I44" i="6"/>
  <c r="H44" i="6"/>
  <c r="G44" i="6"/>
  <c r="F44" i="6"/>
  <c r="E44" i="6"/>
  <c r="M43" i="6"/>
  <c r="M42" i="6"/>
  <c r="L41" i="6"/>
  <c r="K41" i="6"/>
  <c r="J41" i="6"/>
  <c r="I41" i="6"/>
  <c r="H41" i="6"/>
  <c r="G41" i="6"/>
  <c r="F41" i="6"/>
  <c r="E41" i="6"/>
  <c r="M40" i="6"/>
  <c r="M39" i="6"/>
  <c r="L38" i="6"/>
  <c r="M38" i="6" s="1"/>
  <c r="K38" i="6"/>
  <c r="J38" i="6"/>
  <c r="I38" i="6"/>
  <c r="H38" i="6"/>
  <c r="G38" i="6"/>
  <c r="F38" i="6"/>
  <c r="E38" i="6"/>
  <c r="M37" i="6"/>
  <c r="M36" i="6"/>
  <c r="L35" i="6"/>
  <c r="K35" i="6"/>
  <c r="J35" i="6"/>
  <c r="I35" i="6"/>
  <c r="H35" i="6"/>
  <c r="G35" i="6"/>
  <c r="F35" i="6"/>
  <c r="E35" i="6"/>
  <c r="M34" i="6"/>
  <c r="M33" i="6"/>
  <c r="M32" i="6"/>
  <c r="M31" i="6"/>
  <c r="M30" i="6"/>
  <c r="M29" i="6"/>
  <c r="M28" i="6"/>
  <c r="M27" i="6"/>
  <c r="M26" i="6"/>
  <c r="M25" i="6"/>
  <c r="M24" i="6"/>
  <c r="L23" i="6"/>
  <c r="K23" i="6"/>
  <c r="J23" i="6"/>
  <c r="I23" i="6"/>
  <c r="H23" i="6"/>
  <c r="G23" i="6"/>
  <c r="F23" i="6"/>
  <c r="E23" i="6"/>
  <c r="M22" i="6"/>
  <c r="M21" i="6"/>
  <c r="L20" i="6"/>
  <c r="K20" i="6"/>
  <c r="J20" i="6"/>
  <c r="I20" i="6"/>
  <c r="H20" i="6"/>
  <c r="G20" i="6"/>
  <c r="F20" i="6"/>
  <c r="E20" i="6"/>
  <c r="M19" i="6"/>
  <c r="M18" i="6"/>
  <c r="L17" i="6"/>
  <c r="K17" i="6"/>
  <c r="J17" i="6"/>
  <c r="I17" i="6"/>
  <c r="H17" i="6"/>
  <c r="G17" i="6"/>
  <c r="F17" i="6"/>
  <c r="E17" i="6"/>
  <c r="M16" i="6"/>
  <c r="M15" i="6"/>
  <c r="L14" i="6"/>
  <c r="K14" i="6"/>
  <c r="J14" i="6"/>
  <c r="I14" i="6"/>
  <c r="H14" i="6"/>
  <c r="G14" i="6"/>
  <c r="F14" i="6"/>
  <c r="E14" i="6"/>
  <c r="M13" i="6"/>
  <c r="M12" i="6"/>
  <c r="L11" i="6"/>
  <c r="K11" i="6"/>
  <c r="J11" i="6"/>
  <c r="I11" i="6"/>
  <c r="H11" i="6"/>
  <c r="G11" i="6"/>
  <c r="F11" i="6"/>
  <c r="E11" i="6"/>
  <c r="M10" i="6"/>
  <c r="M9" i="6"/>
  <c r="L8" i="6"/>
  <c r="M8" i="6" s="1"/>
  <c r="K8" i="6"/>
  <c r="J8" i="6"/>
  <c r="I8" i="6"/>
  <c r="H8" i="6"/>
  <c r="G8" i="6"/>
  <c r="F8" i="6"/>
  <c r="E8" i="6"/>
  <c r="M7" i="6"/>
  <c r="M6" i="6"/>
  <c r="M35" i="6" l="1"/>
  <c r="M47" i="6"/>
  <c r="M60" i="6"/>
  <c r="M17" i="6"/>
  <c r="M20" i="6"/>
  <c r="M53" i="6"/>
  <c r="M11" i="6"/>
  <c r="M23" i="6"/>
  <c r="M41" i="6"/>
  <c r="M56" i="6"/>
  <c r="M14" i="6"/>
</calcChain>
</file>

<file path=xl/sharedStrings.xml><?xml version="1.0" encoding="utf-8"?>
<sst xmlns="http://schemas.openxmlformats.org/spreadsheetml/2006/main" count="328" uniqueCount="181">
  <si>
    <t>NISSAN IR DATASHEET</t>
    <phoneticPr fontId="4"/>
  </si>
  <si>
    <t>Global Retail Volume</t>
    <phoneticPr fontId="4"/>
  </si>
  <si>
    <t>(units)</t>
    <phoneticPr fontId="8"/>
  </si>
  <si>
    <t>Full Year</t>
  </si>
  <si>
    <t>Q1</t>
    <phoneticPr fontId="4"/>
  </si>
  <si>
    <t>Q2</t>
    <phoneticPr fontId="4"/>
  </si>
  <si>
    <t>H1</t>
    <phoneticPr fontId="4"/>
  </si>
  <si>
    <t>Q3</t>
    <phoneticPr fontId="4"/>
  </si>
  <si>
    <t>Q4</t>
    <phoneticPr fontId="4"/>
  </si>
  <si>
    <t>H2</t>
    <phoneticPr fontId="4"/>
  </si>
  <si>
    <t>Japan</t>
    <phoneticPr fontId="8"/>
  </si>
  <si>
    <t>TIV</t>
    <phoneticPr fontId="8"/>
  </si>
  <si>
    <t>Nissan</t>
    <phoneticPr fontId="8"/>
  </si>
  <si>
    <t>Share</t>
    <phoneticPr fontId="8"/>
  </si>
  <si>
    <t>USA</t>
    <phoneticPr fontId="8"/>
  </si>
  <si>
    <t>Canada</t>
    <phoneticPr fontId="8"/>
  </si>
  <si>
    <t>Mexico</t>
    <phoneticPr fontId="8"/>
  </si>
  <si>
    <t>Guam</t>
    <phoneticPr fontId="8"/>
  </si>
  <si>
    <t>North America</t>
    <phoneticPr fontId="8"/>
  </si>
  <si>
    <t>Russia</t>
    <phoneticPr fontId="8"/>
  </si>
  <si>
    <t>Europe excl. Russia</t>
    <phoneticPr fontId="8"/>
  </si>
  <si>
    <t>China**</t>
    <phoneticPr fontId="8"/>
  </si>
  <si>
    <t>Asia &amp; Oceania</t>
    <phoneticPr fontId="8"/>
  </si>
  <si>
    <t>Latin America</t>
    <phoneticPr fontId="8"/>
  </si>
  <si>
    <t>Middle East</t>
    <phoneticPr fontId="8"/>
  </si>
  <si>
    <t>Africa &amp; Others</t>
    <phoneticPr fontId="8"/>
  </si>
  <si>
    <t>Overseas Total</t>
    <phoneticPr fontId="8"/>
  </si>
  <si>
    <t>Global</t>
    <phoneticPr fontId="8"/>
  </si>
  <si>
    <t>(Incl. Japan mini car)</t>
    <phoneticPr fontId="4"/>
  </si>
  <si>
    <t>(Excl. mini car)</t>
    <phoneticPr fontId="8"/>
  </si>
  <si>
    <t>(Mini car)</t>
    <phoneticPr fontId="8"/>
  </si>
  <si>
    <t>*Share for Europe : Registration base.</t>
    <phoneticPr fontId="8"/>
  </si>
  <si>
    <t>**TIV for China : PV and LCV only</t>
    <phoneticPr fontId="8"/>
  </si>
  <si>
    <t>Global excluding China</t>
    <phoneticPr fontId="8"/>
  </si>
  <si>
    <t>H1</t>
    <phoneticPr fontId="8"/>
  </si>
  <si>
    <t>Q3 YTD</t>
    <phoneticPr fontId="8"/>
  </si>
  <si>
    <t>H2</t>
    <phoneticPr fontId="8"/>
  </si>
  <si>
    <t>Full Year</t>
    <phoneticPr fontId="8"/>
  </si>
  <si>
    <t>vol.</t>
  </si>
  <si>
    <t>%</t>
  </si>
  <si>
    <t>North America</t>
  </si>
  <si>
    <t>USA</t>
    <phoneticPr fontId="4"/>
  </si>
  <si>
    <t>Guam</t>
    <phoneticPr fontId="4"/>
  </si>
  <si>
    <t>Mexico</t>
    <phoneticPr fontId="4"/>
  </si>
  <si>
    <t>Canada</t>
    <phoneticPr fontId="4"/>
  </si>
  <si>
    <t>Europe</t>
  </si>
  <si>
    <t>Western Europe</t>
    <phoneticPr fontId="4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</si>
  <si>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</si>
  <si>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</si>
  <si>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</si>
  <si>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</si>
  <si>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</si>
  <si>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</si>
  <si>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</si>
  <si>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</si>
  <si>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</si>
  <si>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8"/>
  </si>
  <si>
    <t>Russia</t>
  </si>
  <si>
    <t>Others</t>
    <phoneticPr fontId="4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</si>
  <si>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</si>
  <si>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</si>
  <si>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</si>
  <si>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</si>
  <si>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</si>
  <si>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</si>
  <si>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</si>
  <si>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</si>
  <si>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</si>
  <si>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</si>
  <si>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</si>
  <si>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</si>
  <si>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</si>
  <si>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4"/>
  </si>
  <si>
    <t>Mediterranean/CIS</t>
    <phoneticPr fontId="4"/>
  </si>
  <si>
    <t>Turkey</t>
    <phoneticPr fontId="8"/>
  </si>
  <si>
    <t>Palestine</t>
    <phoneticPr fontId="8"/>
  </si>
  <si>
    <t>Africa</t>
  </si>
  <si>
    <t>South Africa</t>
  </si>
  <si>
    <t>Egypt</t>
    <phoneticPr fontId="8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</si>
  <si>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</si>
  <si>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</si>
  <si>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</si>
  <si>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</si>
  <si>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</si>
  <si>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</si>
  <si>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</si>
  <si>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</si>
  <si>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</si>
  <si>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</si>
  <si>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</si>
  <si>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*: Including sales to Renault OEM</t>
  </si>
  <si>
    <t>Others</t>
    <phoneticPr fontId="8"/>
  </si>
  <si>
    <t>Africa</t>
    <phoneticPr fontId="8"/>
  </si>
  <si>
    <t>Latin.A</t>
    <phoneticPr fontId="8"/>
  </si>
  <si>
    <t>M.East</t>
    <phoneticPr fontId="8"/>
  </si>
  <si>
    <t>Oceania</t>
    <phoneticPr fontId="8"/>
  </si>
  <si>
    <t>China</t>
    <phoneticPr fontId="8"/>
  </si>
  <si>
    <t>Thailand</t>
    <phoneticPr fontId="8"/>
  </si>
  <si>
    <t>Total</t>
    <phoneticPr fontId="4"/>
  </si>
  <si>
    <t>Asia</t>
    <phoneticPr fontId="4"/>
  </si>
  <si>
    <r>
      <t>Europe</t>
    </r>
    <r>
      <rPr>
        <vertAlign val="superscript"/>
        <sz val="11"/>
        <rFont val="Arial"/>
        <family val="2"/>
      </rPr>
      <t>*</t>
    </r>
    <phoneticPr fontId="8"/>
  </si>
  <si>
    <r>
      <t xml:space="preserve">U.S. 
</t>
    </r>
    <r>
      <rPr>
        <sz val="9"/>
        <rFont val="Arial"/>
        <family val="2"/>
      </rPr>
      <t>(incl. Guam)</t>
    </r>
    <phoneticPr fontId="8"/>
  </si>
  <si>
    <t>Full Year</t>
    <phoneticPr fontId="4"/>
  </si>
  <si>
    <t>Q4</t>
    <phoneticPr fontId="8"/>
  </si>
  <si>
    <t>Q3</t>
    <phoneticPr fontId="8"/>
  </si>
  <si>
    <t>Q2</t>
    <phoneticPr fontId="8"/>
  </si>
  <si>
    <t>Q1</t>
    <phoneticPr fontId="8"/>
  </si>
  <si>
    <t>Consolidated Sales Volume by region</t>
    <phoneticPr fontId="8"/>
  </si>
  <si>
    <t>Global Production Volume</t>
    <phoneticPr fontId="8"/>
  </si>
  <si>
    <t>FY2021
Full Year</t>
    <phoneticPr fontId="4"/>
  </si>
  <si>
    <t>vol.</t>
    <phoneticPr fontId="4"/>
  </si>
  <si>
    <t>%</t>
    <phoneticPr fontId="4"/>
  </si>
  <si>
    <t>DOM</t>
  </si>
  <si>
    <t>EXP</t>
  </si>
  <si>
    <t>Japan Total</t>
    <phoneticPr fontId="8"/>
  </si>
  <si>
    <t>Nissan / Infiniti / Venucia</t>
    <phoneticPr fontId="8"/>
  </si>
  <si>
    <t>DF</t>
    <phoneticPr fontId="8"/>
  </si>
  <si>
    <t>China Total</t>
    <phoneticPr fontId="8"/>
  </si>
  <si>
    <t>US</t>
    <phoneticPr fontId="8"/>
  </si>
  <si>
    <t>NNA</t>
  </si>
  <si>
    <t>NMEX</t>
  </si>
  <si>
    <t>COMPAS</t>
    <phoneticPr fontId="4"/>
  </si>
  <si>
    <t>North America Total</t>
    <phoneticPr fontId="3"/>
  </si>
  <si>
    <t>UK</t>
    <phoneticPr fontId="8"/>
  </si>
  <si>
    <t>NMUK</t>
  </si>
  <si>
    <t>France</t>
    <phoneticPr fontId="4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</si>
  <si>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8"/>
  </si>
  <si>
    <t>Europe Total</t>
    <phoneticPr fontId="3"/>
  </si>
  <si>
    <t>Taiwan</t>
    <phoneticPr fontId="8"/>
  </si>
  <si>
    <t>Yulon*</t>
    <phoneticPr fontId="8"/>
  </si>
  <si>
    <t>India</t>
    <phoneticPr fontId="8"/>
  </si>
  <si>
    <t>RNAIPL</t>
  </si>
  <si>
    <t>NMT</t>
    <phoneticPr fontId="8"/>
  </si>
  <si>
    <t>Asia (excl. China) Total</t>
  </si>
  <si>
    <t>Brazil</t>
    <phoneticPr fontId="8"/>
  </si>
  <si>
    <t>NBA</t>
    <phoneticPr fontId="8"/>
  </si>
  <si>
    <t>Argentine</t>
    <phoneticPr fontId="4"/>
  </si>
  <si>
    <t>LATAM</t>
    <phoneticPr fontId="4"/>
  </si>
  <si>
    <t>S.Africa</t>
    <phoneticPr fontId="8"/>
  </si>
  <si>
    <t>NSA</t>
  </si>
  <si>
    <t>NMEG</t>
    <phoneticPr fontId="8"/>
  </si>
  <si>
    <t>Other overseas Total</t>
    <phoneticPr fontId="8"/>
  </si>
  <si>
    <t xml:space="preserve">Total </t>
    <phoneticPr fontId="8"/>
  </si>
  <si>
    <t>* Non-consolidated companies</t>
    <phoneticPr fontId="8"/>
  </si>
  <si>
    <t>Note *1</t>
    <phoneticPr fontId="8"/>
  </si>
  <si>
    <t>Indonesia and Philippines volume had been a part of EXP in Japan as CKD production, however it was changed to KD Set production 
so that it has reported separately since September 2002.</t>
    <phoneticPr fontId="4"/>
  </si>
  <si>
    <t>Note *2</t>
    <phoneticPr fontId="8"/>
  </si>
  <si>
    <t xml:space="preserve">All figures are on fiscal year basis.  </t>
  </si>
  <si>
    <t>Note *3</t>
    <phoneticPr fontId="8"/>
  </si>
  <si>
    <t>Taiwan and China : FY=January to December,  The others : FY=April to March</t>
    <phoneticPr fontId="8"/>
  </si>
  <si>
    <t>NML Export Volume (export from Japan)</t>
    <phoneticPr fontId="8"/>
  </si>
  <si>
    <t>U.S.</t>
    <phoneticPr fontId="8"/>
  </si>
  <si>
    <t>Total</t>
    <phoneticPr fontId="8"/>
  </si>
  <si>
    <t>Europe</t>
    <phoneticPr fontId="8"/>
  </si>
  <si>
    <t>Mid &amp; South
America</t>
    <phoneticPr fontId="8"/>
  </si>
  <si>
    <t>Chile</t>
    <phoneticPr fontId="8"/>
  </si>
  <si>
    <t>Asia</t>
    <phoneticPr fontId="8"/>
  </si>
  <si>
    <t>Total</t>
  </si>
  <si>
    <t>Saudi Arabia</t>
    <phoneticPr fontId="8"/>
  </si>
  <si>
    <t>UAE</t>
    <phoneticPr fontId="8"/>
  </si>
  <si>
    <t>Grand Total</t>
    <phoneticPr fontId="8"/>
  </si>
  <si>
    <t>* Regions are based on JAMA geographic division</t>
    <phoneticPr fontId="8"/>
  </si>
  <si>
    <t>Q1</t>
  </si>
  <si>
    <t>vs. FY2022</t>
  </si>
  <si>
    <t>-</t>
  </si>
  <si>
    <t>TIV</t>
  </si>
  <si>
    <t>Nissan</t>
  </si>
  <si>
    <t>Share</t>
  </si>
  <si>
    <t>vs. FY2022 (Q1)</t>
  </si>
  <si>
    <t>vs. FYQ2 (62591)</t>
  </si>
  <si>
    <t>Variance FY2023 vs FY2022</t>
  </si>
  <si>
    <t>Global Retail Volume Detail</t>
    <phoneticPr fontId="4"/>
  </si>
  <si>
    <t>(units)</t>
    <phoneticPr fontId="21"/>
  </si>
  <si>
    <t>vs.
FY2022</t>
    <phoneticPr fontId="21"/>
  </si>
  <si>
    <t>Share*</t>
    <phoneticPr fontId="21"/>
  </si>
  <si>
    <t>Others (A&amp;O, LATAM, ME, AFR)</t>
    <phoneticPr fontId="4"/>
  </si>
  <si>
    <t>FY2022</t>
  </si>
  <si>
    <t>FY2023</t>
  </si>
  <si>
    <t>Saudi Arabia</t>
    <phoneticPr fontId="4"/>
  </si>
  <si>
    <t>GULF</t>
    <phoneticPr fontId="4"/>
  </si>
  <si>
    <t>L.A. &amp; 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</si>
</sst>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&quot;FY&quot;####"/>
    <numFmt numFmtId="179" formatCode="#,##0.0&quot;pts&quot;"/>
    <numFmt numFmtId="180" formatCode="#,##0.0;&quot;△ &quot;#,##0.0"/>
    <numFmt numFmtId="181" formatCode="#,##0.000;&quot;△ &quot;#,##0.000"/>
    <numFmt numFmtId="182" formatCode="#,##0;&quot;△ &quot;#,##0"/>
    <numFmt numFmtId="183" formatCode="0_);[Red]\(0\)"/>
    <numFmt numFmtId="184" formatCode="#,##0_ ;[Red]\-#,##0\ "/>
  </numFmts>
  <fonts count="22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b/>
      <sz val="12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6" fillId="0" borderId="0"/>
    <xf numFmtId="0" fontId="9" fillId="0" borderId="0"/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20" fillId="0" borderId="0"/>
    <xf numFmtId="9" fontId="20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180" fontId="7" fillId="0" borderId="0" xfId="6" applyNumberFormat="1" applyFont="1">
      <alignment vertical="center"/>
    </xf>
    <xf numFmtId="181" fontId="7" fillId="0" borderId="0" xfId="6" applyNumberFormat="1" applyFont="1">
      <alignment vertical="center"/>
    </xf>
    <xf numFmtId="180" fontId="7" fillId="0" borderId="40" xfId="6" applyNumberFormat="1" applyFont="1" applyBorder="1">
      <alignment vertical="center"/>
    </xf>
    <xf numFmtId="38" fontId="7" fillId="0" borderId="0" xfId="4" applyFont="1" applyFill="1" applyBorder="1">
      <alignment vertical="center"/>
    </xf>
    <xf numFmtId="38" fontId="7" fillId="0" borderId="122" xfId="4" applyFont="1" applyFill="1" applyBorder="1">
      <alignment vertical="center"/>
    </xf>
    <xf numFmtId="38" fontId="11" fillId="0" borderId="123" xfId="4" applyFont="1" applyFill="1" applyBorder="1">
      <alignment vertical="center"/>
    </xf>
    <xf numFmtId="38" fontId="11" fillId="0" borderId="124" xfId="4" applyFont="1" applyFill="1" applyBorder="1">
      <alignment vertical="center"/>
    </xf>
    <xf numFmtId="38" fontId="7" fillId="0" borderId="48" xfId="4" applyFont="1" applyFill="1" applyBorder="1">
      <alignment vertical="center"/>
    </xf>
    <xf numFmtId="38" fontId="7" fillId="0" borderId="125" xfId="4" applyFont="1" applyFill="1" applyBorder="1">
      <alignment vertical="center"/>
    </xf>
    <xf numFmtId="38" fontId="7" fillId="0" borderId="41" xfId="4" applyFont="1" applyFill="1" applyBorder="1" applyAlignment="1">
      <alignment horizontal="center" vertical="center"/>
    </xf>
    <xf numFmtId="180" fontId="11" fillId="0" borderId="127" xfId="6" applyNumberFormat="1" applyFont="1" applyBorder="1" applyAlignment="1">
      <alignment horizontal="center" vertical="center"/>
    </xf>
    <xf numFmtId="180" fontId="11" fillId="0" borderId="128" xfId="6" applyNumberFormat="1" applyFont="1" applyBorder="1" applyAlignment="1">
      <alignment horizontal="center" vertical="center"/>
    </xf>
    <xf numFmtId="180" fontId="11" fillId="0" borderId="128" xfId="4" applyNumberFormat="1" applyFont="1" applyFill="1" applyBorder="1" applyAlignment="1">
      <alignment horizontal="center" vertical="center"/>
    </xf>
    <xf numFmtId="180" fontId="11" fillId="0" borderId="127" xfId="6" applyNumberFormat="1" applyFont="1" applyBorder="1" applyAlignment="1">
      <alignment horizontal="center" vertical="center" wrapText="1"/>
    </xf>
    <xf numFmtId="180" fontId="11" fillId="0" borderId="128" xfId="6" applyNumberFormat="1" applyFont="1" applyBorder="1" applyAlignment="1">
      <alignment horizontal="center" vertical="center" wrapText="1"/>
    </xf>
    <xf numFmtId="180" fontId="7" fillId="0" borderId="0" xfId="6" applyNumberFormat="1" applyFont="1" applyAlignment="1">
      <alignment horizontal="center" vertical="center"/>
    </xf>
    <xf numFmtId="180" fontId="7" fillId="0" borderId="0" xfId="4" applyNumberFormat="1" applyFont="1" applyFill="1" applyBorder="1" applyAlignment="1">
      <alignment horizontal="center" vertical="center"/>
    </xf>
    <xf numFmtId="180" fontId="7" fillId="0" borderId="131" xfId="6" applyNumberFormat="1" applyFont="1" applyBorder="1" applyAlignment="1">
      <alignment horizontal="centerContinuous" vertical="center"/>
    </xf>
    <xf numFmtId="180" fontId="7" fillId="0" borderId="132" xfId="6" applyNumberFormat="1" applyFont="1" applyBorder="1" applyAlignment="1">
      <alignment horizontal="centerContinuous" vertical="center"/>
    </xf>
    <xf numFmtId="180" fontId="7" fillId="0" borderId="133" xfId="6" applyNumberFormat="1" applyFont="1" applyBorder="1" applyAlignment="1">
      <alignment horizontal="centerContinuous" vertical="center"/>
    </xf>
    <xf numFmtId="180" fontId="7" fillId="0" borderId="40" xfId="4" applyNumberFormat="1" applyFont="1" applyFill="1" applyBorder="1">
      <alignment vertical="center"/>
    </xf>
    <xf numFmtId="180" fontId="13" fillId="0" borderId="40" xfId="4" applyNumberFormat="1" applyFont="1" applyFill="1" applyBorder="1" applyAlignment="1">
      <alignment horizontal="center" vertical="center"/>
    </xf>
    <xf numFmtId="180" fontId="7" fillId="0" borderId="40" xfId="6" applyNumberFormat="1" applyFont="1" applyBorder="1" applyAlignment="1">
      <alignment horizontal="center" vertical="center"/>
    </xf>
    <xf numFmtId="38" fontId="7" fillId="3" borderId="122" xfId="4" applyFont="1" applyFill="1" applyBorder="1">
      <alignment vertical="center"/>
    </xf>
    <xf numFmtId="38" fontId="11" fillId="3" borderId="123" xfId="4" applyFont="1" applyFill="1" applyBorder="1">
      <alignment vertical="center"/>
    </xf>
    <xf numFmtId="38" fontId="11" fillId="3" borderId="124" xfId="4" applyFont="1" applyFill="1" applyBorder="1">
      <alignment vertical="center"/>
    </xf>
    <xf numFmtId="38" fontId="7" fillId="3" borderId="48" xfId="4" applyFont="1" applyFill="1" applyBorder="1">
      <alignment vertical="center"/>
    </xf>
    <xf numFmtId="38" fontId="7" fillId="3" borderId="125" xfId="4" applyFont="1" applyFill="1" applyBorder="1">
      <alignment vertical="center"/>
    </xf>
    <xf numFmtId="38" fontId="7" fillId="3" borderId="41" xfId="4" applyFont="1" applyFill="1" applyBorder="1" applyAlignment="1">
      <alignment horizontal="center" vertical="center"/>
    </xf>
    <xf numFmtId="180" fontId="11" fillId="3" borderId="127" xfId="6" applyNumberFormat="1" applyFont="1" applyFill="1" applyBorder="1" applyAlignment="1">
      <alignment horizontal="center" vertical="center"/>
    </xf>
    <xf numFmtId="180" fontId="11" fillId="3" borderId="128" xfId="6" applyNumberFormat="1" applyFont="1" applyFill="1" applyBorder="1" applyAlignment="1">
      <alignment horizontal="center" vertical="center"/>
    </xf>
    <xf numFmtId="180" fontId="11" fillId="3" borderId="128" xfId="4" applyNumberFormat="1" applyFont="1" applyFill="1" applyBorder="1" applyAlignment="1">
      <alignment horizontal="center" vertical="center"/>
    </xf>
    <xf numFmtId="180" fontId="11" fillId="3" borderId="127" xfId="6" applyNumberFormat="1" applyFont="1" applyFill="1" applyBorder="1" applyAlignment="1">
      <alignment horizontal="center" vertical="center" wrapText="1"/>
    </xf>
    <xf numFmtId="180" fontId="11" fillId="3" borderId="128" xfId="6" applyNumberFormat="1" applyFont="1" applyFill="1" applyBorder="1" applyAlignment="1">
      <alignment horizontal="center" vertical="center" wrapText="1"/>
    </xf>
    <xf numFmtId="180" fontId="7" fillId="3" borderId="0" xfId="6" applyNumberFormat="1" applyFont="1" applyFill="1" applyAlignment="1">
      <alignment horizontal="center" vertical="center"/>
    </xf>
    <xf numFmtId="180" fontId="7" fillId="3" borderId="0" xfId="4" applyNumberFormat="1" applyFont="1" applyFill="1" applyBorder="1" applyAlignment="1">
      <alignment horizontal="center" vertical="center"/>
    </xf>
    <xf numFmtId="182" fontId="7" fillId="0" borderId="135" xfId="4" applyNumberFormat="1" applyFont="1" applyFill="1" applyBorder="1">
      <alignment vertical="center"/>
    </xf>
    <xf numFmtId="182" fontId="11" fillId="0" borderId="136" xfId="4" applyNumberFormat="1" applyFont="1" applyFill="1" applyBorder="1">
      <alignment vertical="center"/>
    </xf>
    <xf numFmtId="182" fontId="11" fillId="0" borderId="137" xfId="4" applyNumberFormat="1" applyFont="1" applyFill="1" applyBorder="1">
      <alignment vertical="center"/>
    </xf>
    <xf numFmtId="182" fontId="7" fillId="0" borderId="138" xfId="4" applyNumberFormat="1" applyFont="1" applyFill="1" applyBorder="1">
      <alignment vertical="center"/>
    </xf>
    <xf numFmtId="182" fontId="7" fillId="0" borderId="139" xfId="4" applyNumberFormat="1" applyFont="1" applyFill="1" applyBorder="1">
      <alignment vertical="center"/>
    </xf>
    <xf numFmtId="180" fontId="7" fillId="0" borderId="140" xfId="6" applyNumberFormat="1" applyFont="1" applyBorder="1" applyAlignment="1">
      <alignment horizontal="center" vertical="center"/>
    </xf>
    <xf numFmtId="182" fontId="7" fillId="0" borderId="113" xfId="4" applyNumberFormat="1" applyFont="1" applyFill="1" applyBorder="1">
      <alignment vertical="center"/>
    </xf>
    <xf numFmtId="182" fontId="11" fillId="0" borderId="114" xfId="4" applyNumberFormat="1" applyFont="1" applyFill="1" applyBorder="1">
      <alignment vertical="center"/>
    </xf>
    <xf numFmtId="182" fontId="11" fillId="0" borderId="115" xfId="4" applyNumberFormat="1" applyFont="1" applyFill="1" applyBorder="1">
      <alignment vertical="center"/>
    </xf>
    <xf numFmtId="182" fontId="7" fillId="0" borderId="116" xfId="4" applyNumberFormat="1" applyFont="1" applyFill="1" applyBorder="1">
      <alignment vertical="center"/>
    </xf>
    <xf numFmtId="182" fontId="7" fillId="0" borderId="117" xfId="4" applyNumberFormat="1" applyFont="1" applyFill="1" applyBorder="1">
      <alignment vertical="center"/>
    </xf>
    <xf numFmtId="180" fontId="7" fillId="0" borderId="118" xfId="6" applyNumberFormat="1" applyFont="1" applyBorder="1" applyAlignment="1">
      <alignment horizontal="center" vertical="center"/>
    </xf>
    <xf numFmtId="182" fontId="7" fillId="0" borderId="119" xfId="4" applyNumberFormat="1" applyFont="1" applyFill="1" applyBorder="1">
      <alignment vertical="center"/>
    </xf>
    <xf numFmtId="182" fontId="11" fillId="0" borderId="50" xfId="4" applyNumberFormat="1" applyFont="1" applyFill="1" applyBorder="1">
      <alignment vertical="center"/>
    </xf>
    <xf numFmtId="182" fontId="11" fillId="0" borderId="120" xfId="4" applyNumberFormat="1" applyFont="1" applyFill="1" applyBorder="1">
      <alignment vertical="center"/>
    </xf>
    <xf numFmtId="182" fontId="7" fillId="0" borderId="49" xfId="4" applyNumberFormat="1" applyFont="1" applyFill="1" applyBorder="1">
      <alignment vertical="center"/>
    </xf>
    <xf numFmtId="182" fontId="7" fillId="0" borderId="121" xfId="4" applyNumberFormat="1" applyFont="1" applyFill="1" applyBorder="1">
      <alignment vertical="center"/>
    </xf>
    <xf numFmtId="180" fontId="7" fillId="0" borderId="47" xfId="6" applyNumberFormat="1" applyFont="1" applyBorder="1" applyAlignment="1">
      <alignment horizontal="center" vertical="center"/>
    </xf>
    <xf numFmtId="182" fontId="7" fillId="0" borderId="122" xfId="4" applyNumberFormat="1" applyFont="1" applyFill="1" applyBorder="1">
      <alignment vertical="center"/>
    </xf>
    <xf numFmtId="182" fontId="11" fillId="0" borderId="123" xfId="4" applyNumberFormat="1" applyFont="1" applyFill="1" applyBorder="1">
      <alignment vertical="center"/>
    </xf>
    <xf numFmtId="182" fontId="11" fillId="0" borderId="124" xfId="4" applyNumberFormat="1" applyFont="1" applyFill="1" applyBorder="1">
      <alignment vertical="center"/>
    </xf>
    <xf numFmtId="182" fontId="7" fillId="0" borderId="48" xfId="4" applyNumberFormat="1" applyFont="1" applyFill="1" applyBorder="1">
      <alignment vertical="center"/>
    </xf>
    <xf numFmtId="182" fontId="7" fillId="0" borderId="125" xfId="4" applyNumberFormat="1" applyFont="1" applyFill="1" applyBorder="1">
      <alignment vertical="center"/>
    </xf>
    <xf numFmtId="180" fontId="7" fillId="0" borderId="41" xfId="6" applyNumberFormat="1" applyFont="1" applyBorder="1" applyAlignment="1">
      <alignment horizontal="center" vertical="center"/>
    </xf>
    <xf numFmtId="180" fontId="7" fillId="0" borderId="0" xfId="6" applyNumberFormat="1" applyFont="1" applyAlignment="1">
      <alignment horizontal="right" vertical="center"/>
    </xf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center"/>
    </xf>
    <xf numFmtId="38" fontId="14" fillId="0" borderId="0" xfId="7" applyFont="1" applyFill="1" applyBorder="1" applyAlignment="1" applyProtection="1">
      <alignment horizontal="center" vertical="center"/>
    </xf>
    <xf numFmtId="38" fontId="7" fillId="0" borderId="0" xfId="7" applyFont="1" applyFill="1" applyBorder="1" applyAlignment="1" applyProtection="1">
      <alignment horizontal="center" vertical="center"/>
    </xf>
    <xf numFmtId="38" fontId="7" fillId="0" borderId="0" xfId="4" applyFont="1" applyFill="1" applyBorder="1" applyAlignment="1" applyProtection="1">
      <alignment horizontal="center" vertical="center"/>
    </xf>
    <xf numFmtId="38" fontId="7" fillId="0" borderId="0" xfId="7" applyFont="1" applyFill="1" applyBorder="1" applyAlignment="1" applyProtection="1">
      <alignment horizontal="right"/>
    </xf>
    <xf numFmtId="38" fontId="7" fillId="0" borderId="5" xfId="7" applyFont="1" applyFill="1" applyBorder="1" applyAlignment="1" applyProtection="1">
      <alignment horizontal="center" vertical="center"/>
    </xf>
    <xf numFmtId="38" fontId="7" fillId="0" borderId="5" xfId="7" applyFont="1" applyFill="1" applyBorder="1" applyAlignment="1" applyProtection="1"/>
    <xf numFmtId="38" fontId="7" fillId="2" borderId="143" xfId="7" applyFont="1" applyFill="1" applyBorder="1" applyAlignment="1" applyProtection="1">
      <alignment horizontal="center" vertical="center"/>
    </xf>
    <xf numFmtId="38" fontId="7" fillId="2" borderId="144" xfId="7" applyFont="1" applyFill="1" applyBorder="1" applyAlignment="1" applyProtection="1">
      <alignment horizontal="center" vertical="center"/>
    </xf>
    <xf numFmtId="38" fontId="7" fillId="2" borderId="54" xfId="7" applyFont="1" applyFill="1" applyBorder="1" applyAlignment="1" applyProtection="1">
      <alignment horizontal="center" vertical="center"/>
    </xf>
    <xf numFmtId="38" fontId="7" fillId="2" borderId="145" xfId="7" applyFont="1" applyFill="1" applyBorder="1" applyAlignment="1" applyProtection="1">
      <alignment horizontal="center" vertical="center"/>
    </xf>
    <xf numFmtId="38" fontId="7" fillId="2" borderId="54" xfId="7" applyFont="1" applyFill="1" applyBorder="1" applyAlignment="1" applyProtection="1">
      <alignment horizontal="center" vertical="center" wrapText="1"/>
    </xf>
    <xf numFmtId="38" fontId="7" fillId="0" borderId="146" xfId="4" applyFont="1" applyFill="1" applyBorder="1" applyAlignment="1" applyProtection="1">
      <alignment horizontal="center" vertical="center" shrinkToFit="1"/>
    </xf>
    <xf numFmtId="38" fontId="7" fillId="0" borderId="53" xfId="7" applyFont="1" applyFill="1" applyBorder="1" applyAlignment="1" applyProtection="1">
      <alignment horizontal="center" vertical="center" shrinkToFit="1"/>
    </xf>
    <xf numFmtId="38" fontId="7" fillId="0" borderId="0" xfId="7" applyFont="1" applyFill="1" applyBorder="1" applyAlignment="1" applyProtection="1">
      <alignment vertical="center"/>
    </xf>
    <xf numFmtId="38" fontId="7" fillId="0" borderId="147" xfId="7" applyFont="1" applyFill="1" applyBorder="1" applyAlignment="1" applyProtection="1">
      <alignment vertical="center" shrinkToFit="1"/>
    </xf>
    <xf numFmtId="38" fontId="7" fillId="0" borderId="77" xfId="7" applyFont="1" applyFill="1" applyBorder="1" applyAlignment="1" applyProtection="1">
      <alignment vertical="center"/>
      <protection locked="0"/>
    </xf>
    <xf numFmtId="38" fontId="7" fillId="0" borderId="78" xfId="7" applyFont="1" applyFill="1" applyBorder="1" applyAlignment="1" applyProtection="1">
      <alignment vertical="center"/>
      <protection locked="0"/>
    </xf>
    <xf numFmtId="38" fontId="7" fillId="0" borderId="79" xfId="7" applyFont="1" applyFill="1" applyBorder="1" applyAlignment="1" applyProtection="1">
      <alignment vertical="center"/>
    </xf>
    <xf numFmtId="38" fontId="7" fillId="0" borderId="80" xfId="7" applyFont="1" applyFill="1" applyBorder="1" applyAlignment="1" applyProtection="1">
      <alignment vertical="center"/>
      <protection locked="0"/>
    </xf>
    <xf numFmtId="38" fontId="7" fillId="0" borderId="80" xfId="7" applyFont="1" applyFill="1" applyBorder="1" applyAlignment="1" applyProtection="1">
      <alignment vertical="center"/>
    </xf>
    <xf numFmtId="38" fontId="7" fillId="0" borderId="5" xfId="7" applyFont="1" applyFill="1" applyBorder="1" applyAlignment="1" applyProtection="1">
      <alignment vertical="center"/>
    </xf>
    <xf numFmtId="38" fontId="7" fillId="0" borderId="148" xfId="4" applyFont="1" applyFill="1" applyBorder="1" applyAlignment="1" applyProtection="1">
      <alignment horizontal="right" vertical="center"/>
    </xf>
    <xf numFmtId="177" fontId="11" fillId="0" borderId="79" xfId="8" applyNumberFormat="1" applyFont="1" applyFill="1" applyBorder="1" applyAlignment="1" applyProtection="1">
      <alignment horizontal="right" vertical="center"/>
    </xf>
    <xf numFmtId="38" fontId="7" fillId="0" borderId="149" xfId="7" applyFont="1" applyFill="1" applyBorder="1" applyAlignment="1" applyProtection="1">
      <alignment vertical="center" shrinkToFit="1"/>
    </xf>
    <xf numFmtId="38" fontId="7" fillId="0" borderId="36" xfId="7" applyFont="1" applyFill="1" applyBorder="1" applyAlignment="1" applyProtection="1">
      <alignment vertical="center"/>
      <protection locked="0"/>
    </xf>
    <xf numFmtId="38" fontId="7" fillId="0" borderId="150" xfId="7" applyFont="1" applyFill="1" applyBorder="1" applyAlignment="1" applyProtection="1">
      <alignment vertical="center"/>
      <protection locked="0"/>
    </xf>
    <xf numFmtId="38" fontId="7" fillId="0" borderId="151" xfId="7" applyFont="1" applyFill="1" applyBorder="1" applyAlignment="1" applyProtection="1">
      <alignment vertical="center"/>
    </xf>
    <xf numFmtId="38" fontId="7" fillId="0" borderId="152" xfId="7" applyFont="1" applyFill="1" applyBorder="1" applyAlignment="1" applyProtection="1">
      <alignment vertical="center"/>
      <protection locked="0"/>
    </xf>
    <xf numFmtId="38" fontId="7" fillId="0" borderId="152" xfId="7" applyFont="1" applyFill="1" applyBorder="1" applyAlignment="1" applyProtection="1">
      <alignment vertical="center"/>
    </xf>
    <xf numFmtId="38" fontId="7" fillId="0" borderId="153" xfId="4" applyFont="1" applyFill="1" applyBorder="1" applyAlignment="1" applyProtection="1">
      <alignment horizontal="right" vertical="center"/>
    </xf>
    <xf numFmtId="177" fontId="11" fillId="0" borderId="151" xfId="8" applyNumberFormat="1" applyFont="1" applyFill="1" applyBorder="1" applyAlignment="1" applyProtection="1">
      <alignment horizontal="right" vertical="center"/>
    </xf>
    <xf numFmtId="38" fontId="15" fillId="0" borderId="0" xfId="7" applyFont="1" applyFill="1" applyBorder="1" applyAlignment="1" applyProtection="1"/>
    <xf numFmtId="38" fontId="15" fillId="0" borderId="107" xfId="7" applyFont="1" applyFill="1" applyBorder="1" applyAlignment="1" applyProtection="1">
      <alignment vertical="center"/>
    </xf>
    <xf numFmtId="38" fontId="15" fillId="0" borderId="42" xfId="7" applyFont="1" applyFill="1" applyBorder="1" applyAlignment="1" applyProtection="1">
      <alignment vertical="center"/>
    </xf>
    <xf numFmtId="38" fontId="15" fillId="0" borderId="108" xfId="7" applyFont="1" applyFill="1" applyBorder="1" applyAlignment="1" applyProtection="1">
      <alignment vertical="center"/>
    </xf>
    <xf numFmtId="38" fontId="15" fillId="0" borderId="109" xfId="7" applyFont="1" applyFill="1" applyBorder="1" applyAlignment="1" applyProtection="1">
      <alignment vertical="center"/>
    </xf>
    <xf numFmtId="38" fontId="15" fillId="0" borderId="5" xfId="7" applyFont="1" applyFill="1" applyBorder="1" applyAlignment="1" applyProtection="1">
      <alignment vertical="center"/>
    </xf>
    <xf numFmtId="38" fontId="15" fillId="0" borderId="155" xfId="4" applyFont="1" applyFill="1" applyBorder="1" applyAlignment="1" applyProtection="1">
      <alignment horizontal="right" vertical="center"/>
    </xf>
    <xf numFmtId="177" fontId="16" fillId="0" borderId="108" xfId="8" applyNumberFormat="1" applyFont="1" applyFill="1" applyBorder="1" applyAlignment="1" applyProtection="1">
      <alignment horizontal="right" vertical="center"/>
    </xf>
    <xf numFmtId="38" fontId="15" fillId="0" borderId="5" xfId="7" applyFont="1" applyFill="1" applyBorder="1" applyAlignment="1" applyProtection="1"/>
    <xf numFmtId="38" fontId="13" fillId="0" borderId="0" xfId="7" applyFont="1" applyFill="1" applyBorder="1" applyAlignment="1" applyProtection="1">
      <alignment vertical="center"/>
    </xf>
    <xf numFmtId="38" fontId="7" fillId="0" borderId="107" xfId="7" applyFont="1" applyFill="1" applyBorder="1" applyAlignment="1" applyProtection="1">
      <alignment vertical="center"/>
    </xf>
    <xf numFmtId="38" fontId="13" fillId="0" borderId="0" xfId="7" applyFont="1" applyFill="1" applyBorder="1" applyAlignment="1" applyProtection="1">
      <alignment horizontal="right" vertical="center"/>
    </xf>
    <xf numFmtId="0" fontId="7" fillId="0" borderId="0" xfId="9" applyFont="1"/>
    <xf numFmtId="0" fontId="7" fillId="0" borderId="5" xfId="9" applyFont="1" applyBorder="1"/>
    <xf numFmtId="38" fontId="7" fillId="0" borderId="156" xfId="7" applyFont="1" applyFill="1" applyBorder="1" applyAlignment="1" applyProtection="1">
      <alignment vertical="center" shrinkToFit="1"/>
    </xf>
    <xf numFmtId="38" fontId="7" fillId="0" borderId="157" xfId="7" applyFont="1" applyFill="1" applyBorder="1" applyAlignment="1" applyProtection="1">
      <alignment vertical="center"/>
      <protection locked="0"/>
    </xf>
    <xf numFmtId="38" fontId="7" fillId="0" borderId="158" xfId="7" applyFont="1" applyFill="1" applyBorder="1" applyAlignment="1" applyProtection="1">
      <alignment vertical="center"/>
      <protection locked="0"/>
    </xf>
    <xf numFmtId="38" fontId="7" fillId="0" borderId="159" xfId="7" applyFont="1" applyFill="1" applyBorder="1" applyAlignment="1" applyProtection="1">
      <alignment vertical="center"/>
    </xf>
    <xf numFmtId="38" fontId="7" fillId="0" borderId="160" xfId="7" applyFont="1" applyFill="1" applyBorder="1" applyAlignment="1" applyProtection="1">
      <alignment vertical="center"/>
      <protection locked="0"/>
    </xf>
    <xf numFmtId="38" fontId="7" fillId="0" borderId="160" xfId="7" applyFont="1" applyFill="1" applyBorder="1" applyAlignment="1" applyProtection="1">
      <alignment vertical="center"/>
    </xf>
    <xf numFmtId="38" fontId="7" fillId="0" borderId="161" xfId="4" applyFont="1" applyFill="1" applyBorder="1" applyAlignment="1" applyProtection="1">
      <alignment horizontal="right" vertical="center"/>
    </xf>
    <xf numFmtId="177" fontId="11" fillId="0" borderId="159" xfId="8" applyNumberFormat="1" applyFont="1" applyFill="1" applyBorder="1" applyAlignment="1" applyProtection="1">
      <alignment horizontal="right" vertical="center"/>
    </xf>
    <xf numFmtId="38" fontId="7" fillId="0" borderId="156" xfId="7" applyFont="1" applyFill="1" applyBorder="1" applyAlignment="1" applyProtection="1">
      <alignment horizontal="left" vertical="center" shrinkToFit="1"/>
    </xf>
    <xf numFmtId="38" fontId="15" fillId="0" borderId="37" xfId="7" applyFont="1" applyFill="1" applyBorder="1" applyAlignment="1" applyProtection="1">
      <alignment vertical="center"/>
    </xf>
    <xf numFmtId="38" fontId="15" fillId="0" borderId="165" xfId="7" applyFont="1" applyFill="1" applyBorder="1" applyAlignment="1" applyProtection="1">
      <alignment vertical="center"/>
    </xf>
    <xf numFmtId="38" fontId="15" fillId="0" borderId="166" xfId="7" applyFont="1" applyFill="1" applyBorder="1" applyAlignment="1" applyProtection="1">
      <alignment vertical="center"/>
    </xf>
    <xf numFmtId="38" fontId="15" fillId="0" borderId="167" xfId="7" applyFont="1" applyFill="1" applyBorder="1" applyAlignment="1" applyProtection="1">
      <alignment vertical="center"/>
    </xf>
    <xf numFmtId="38" fontId="15" fillId="0" borderId="168" xfId="4" applyFont="1" applyFill="1" applyBorder="1" applyAlignment="1" applyProtection="1">
      <alignment horizontal="right" vertical="center"/>
    </xf>
    <xf numFmtId="177" fontId="16" fillId="0" borderId="166" xfId="8" applyNumberFormat="1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/>
    <xf numFmtId="38" fontId="15" fillId="0" borderId="172" xfId="7" applyFont="1" applyFill="1" applyBorder="1" applyAlignment="1" applyProtection="1">
      <alignment vertical="center"/>
    </xf>
    <xf numFmtId="38" fontId="15" fillId="0" borderId="173" xfId="7" applyFont="1" applyFill="1" applyBorder="1" applyAlignment="1" applyProtection="1">
      <alignment vertical="center"/>
    </xf>
    <xf numFmtId="38" fontId="15" fillId="0" borderId="174" xfId="7" applyFont="1" applyFill="1" applyBorder="1" applyAlignment="1" applyProtection="1">
      <alignment vertical="center"/>
    </xf>
    <xf numFmtId="38" fontId="15" fillId="0" borderId="175" xfId="7" applyFont="1" applyFill="1" applyBorder="1" applyAlignment="1" applyProtection="1">
      <alignment vertical="center"/>
    </xf>
    <xf numFmtId="38" fontId="15" fillId="0" borderId="176" xfId="7" applyFont="1" applyFill="1" applyBorder="1" applyAlignment="1" applyProtection="1">
      <alignment vertical="center"/>
    </xf>
    <xf numFmtId="38" fontId="15" fillId="0" borderId="177" xfId="7" applyFont="1" applyFill="1" applyBorder="1" applyAlignment="1" applyProtection="1">
      <alignment vertical="center"/>
    </xf>
    <xf numFmtId="38" fontId="15" fillId="0" borderId="178" xfId="7" applyFont="1" applyFill="1" applyBorder="1" applyAlignment="1" applyProtection="1">
      <alignment vertical="center"/>
    </xf>
    <xf numFmtId="38" fontId="15" fillId="0" borderId="179" xfId="4" applyFont="1" applyFill="1" applyBorder="1" applyAlignment="1" applyProtection="1">
      <alignment horizontal="right" vertical="center"/>
    </xf>
    <xf numFmtId="177" fontId="16" fillId="0" borderId="174" xfId="8" applyNumberFormat="1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>
      <alignment vertical="center"/>
    </xf>
    <xf numFmtId="38" fontId="11" fillId="0" borderId="0" xfId="7" applyFont="1" applyFill="1" applyBorder="1" applyAlignment="1" applyProtection="1">
      <alignment vertical="center"/>
    </xf>
    <xf numFmtId="38" fontId="11" fillId="0" borderId="0" xfId="7" applyFont="1" applyFill="1" applyBorder="1" applyAlignment="1" applyProtection="1">
      <alignment horizontal="right" vertical="top"/>
    </xf>
    <xf numFmtId="38" fontId="11" fillId="0" borderId="0" xfId="7" applyFont="1" applyFill="1" applyBorder="1" applyAlignment="1" applyProtection="1"/>
    <xf numFmtId="38" fontId="11" fillId="0" borderId="0" xfId="7" applyFont="1" applyFill="1" applyBorder="1" applyAlignment="1" applyProtection="1">
      <alignment horizontal="right" vertical="center"/>
    </xf>
    <xf numFmtId="0" fontId="7" fillId="0" borderId="0" xfId="9" applyFont="1" applyAlignment="1">
      <alignment vertical="center"/>
    </xf>
    <xf numFmtId="0" fontId="7" fillId="0" borderId="0" xfId="9" applyFont="1" applyAlignment="1">
      <alignment horizontal="right" vertical="center"/>
    </xf>
    <xf numFmtId="183" fontId="7" fillId="0" borderId="5" xfId="9" applyNumberFormat="1" applyFont="1" applyBorder="1" applyAlignment="1">
      <alignment horizontal="center" vertical="center"/>
    </xf>
    <xf numFmtId="0" fontId="7" fillId="0" borderId="5" xfId="9" applyFont="1" applyBorder="1" applyAlignment="1">
      <alignment vertical="center"/>
    </xf>
    <xf numFmtId="0" fontId="7" fillId="0" borderId="0" xfId="9" applyFont="1" applyAlignment="1">
      <alignment horizontal="center" vertical="center"/>
    </xf>
    <xf numFmtId="183" fontId="7" fillId="2" borderId="143" xfId="9" applyNumberFormat="1" applyFont="1" applyFill="1" applyBorder="1" applyAlignment="1">
      <alignment horizontal="center" vertical="center"/>
    </xf>
    <xf numFmtId="183" fontId="7" fillId="2" borderId="127" xfId="9" applyNumberFormat="1" applyFont="1" applyFill="1" applyBorder="1" applyAlignment="1">
      <alignment horizontal="center" vertical="center"/>
    </xf>
    <xf numFmtId="183" fontId="7" fillId="2" borderId="54" xfId="9" applyNumberFormat="1" applyFont="1" applyFill="1" applyBorder="1" applyAlignment="1">
      <alignment horizontal="center" vertical="center" wrapText="1"/>
    </xf>
    <xf numFmtId="183" fontId="7" fillId="2" borderId="145" xfId="9" applyNumberFormat="1" applyFont="1" applyFill="1" applyBorder="1" applyAlignment="1">
      <alignment horizontal="center" vertical="center"/>
    </xf>
    <xf numFmtId="183" fontId="7" fillId="2" borderId="54" xfId="9" applyNumberFormat="1" applyFont="1" applyFill="1" applyBorder="1" applyAlignment="1">
      <alignment horizontal="center" vertical="center"/>
    </xf>
    <xf numFmtId="38" fontId="7" fillId="2" borderId="54" xfId="4" applyFont="1" applyFill="1" applyBorder="1" applyAlignment="1" applyProtection="1">
      <alignment horizontal="center" vertical="center"/>
    </xf>
    <xf numFmtId="183" fontId="7" fillId="0" borderId="180" xfId="9" applyNumberFormat="1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80" xfId="9" applyFont="1" applyBorder="1" applyAlignment="1">
      <alignment vertical="center"/>
    </xf>
    <xf numFmtId="184" fontId="7" fillId="0" borderId="77" xfId="4" applyNumberFormat="1" applyFont="1" applyFill="1" applyBorder="1" applyAlignment="1" applyProtection="1">
      <alignment vertical="center"/>
      <protection locked="0"/>
    </xf>
    <xf numFmtId="184" fontId="7" fillId="0" borderId="78" xfId="4" applyNumberFormat="1" applyFont="1" applyFill="1" applyBorder="1" applyAlignment="1" applyProtection="1">
      <alignment vertical="center"/>
      <protection locked="0"/>
    </xf>
    <xf numFmtId="184" fontId="7" fillId="0" borderId="81" xfId="4" applyNumberFormat="1" applyFont="1" applyFill="1" applyBorder="1" applyAlignment="1" applyProtection="1">
      <alignment vertical="center"/>
    </xf>
    <xf numFmtId="184" fontId="7" fillId="0" borderId="80" xfId="4" applyNumberFormat="1" applyFont="1" applyFill="1" applyBorder="1" applyAlignment="1" applyProtection="1">
      <alignment vertical="center"/>
      <protection locked="0"/>
    </xf>
    <xf numFmtId="184" fontId="7" fillId="0" borderId="80" xfId="4" applyNumberFormat="1" applyFont="1" applyFill="1" applyBorder="1" applyAlignment="1" applyProtection="1">
      <alignment vertical="center"/>
    </xf>
    <xf numFmtId="184" fontId="7" fillId="0" borderId="181" xfId="4" applyNumberFormat="1" applyFont="1" applyFill="1" applyBorder="1" applyAlignment="1" applyProtection="1">
      <alignment vertical="center"/>
      <protection locked="0"/>
    </xf>
    <xf numFmtId="184" fontId="17" fillId="0" borderId="5" xfId="4" applyNumberFormat="1" applyFont="1" applyFill="1" applyBorder="1" applyAlignment="1" applyProtection="1">
      <alignment vertical="center"/>
    </xf>
    <xf numFmtId="177" fontId="7" fillId="0" borderId="148" xfId="10" applyNumberFormat="1" applyFont="1" applyFill="1" applyBorder="1" applyAlignment="1" applyProtection="1">
      <alignment horizontal="right" vertical="center"/>
    </xf>
    <xf numFmtId="0" fontId="7" fillId="0" borderId="152" xfId="9" applyFont="1" applyBorder="1" applyAlignment="1">
      <alignment vertical="center"/>
    </xf>
    <xf numFmtId="184" fontId="7" fillId="0" borderId="36" xfId="4" applyNumberFormat="1" applyFont="1" applyFill="1" applyBorder="1" applyAlignment="1" applyProtection="1">
      <alignment vertical="center"/>
      <protection locked="0"/>
    </xf>
    <xf numFmtId="184" fontId="7" fillId="0" borderId="150" xfId="4" applyNumberFormat="1" applyFont="1" applyFill="1" applyBorder="1" applyAlignment="1" applyProtection="1">
      <alignment vertical="center"/>
      <protection locked="0"/>
    </xf>
    <xf numFmtId="184" fontId="7" fillId="0" borderId="182" xfId="4" applyNumberFormat="1" applyFont="1" applyFill="1" applyBorder="1" applyAlignment="1" applyProtection="1">
      <alignment vertical="center"/>
    </xf>
    <xf numFmtId="184" fontId="7" fillId="0" borderId="152" xfId="4" applyNumberFormat="1" applyFont="1" applyFill="1" applyBorder="1" applyAlignment="1" applyProtection="1">
      <alignment vertical="center"/>
      <protection locked="0"/>
    </xf>
    <xf numFmtId="184" fontId="7" fillId="0" borderId="152" xfId="4" applyNumberFormat="1" applyFont="1" applyFill="1" applyBorder="1" applyAlignment="1" applyProtection="1">
      <alignment vertical="center"/>
    </xf>
    <xf numFmtId="184" fontId="7" fillId="0" borderId="183" xfId="4" applyNumberFormat="1" applyFont="1" applyFill="1" applyBorder="1" applyAlignment="1" applyProtection="1">
      <alignment vertical="center"/>
      <protection locked="0"/>
    </xf>
    <xf numFmtId="177" fontId="7" fillId="0" borderId="153" xfId="10" applyNumberFormat="1" applyFont="1" applyFill="1" applyBorder="1" applyAlignment="1" applyProtection="1">
      <alignment horizontal="right" vertical="center"/>
    </xf>
    <xf numFmtId="0" fontId="7" fillId="0" borderId="17" xfId="9" applyFont="1" applyBorder="1" applyAlignment="1">
      <alignment vertical="center"/>
    </xf>
    <xf numFmtId="184" fontId="7" fillId="0" borderId="107" xfId="4" applyNumberFormat="1" applyFont="1" applyFill="1" applyBorder="1" applyAlignment="1" applyProtection="1">
      <alignment vertical="center"/>
    </xf>
    <xf numFmtId="184" fontId="7" fillId="0" borderId="42" xfId="4" applyNumberFormat="1" applyFont="1" applyFill="1" applyBorder="1" applyAlignment="1" applyProtection="1">
      <alignment vertical="center"/>
    </xf>
    <xf numFmtId="184" fontId="7" fillId="0" borderId="110" xfId="4" applyNumberFormat="1" applyFont="1" applyFill="1" applyBorder="1" applyAlignment="1" applyProtection="1">
      <alignment vertical="center"/>
    </xf>
    <xf numFmtId="184" fontId="7" fillId="0" borderId="109" xfId="4" applyNumberFormat="1" applyFont="1" applyFill="1" applyBorder="1" applyAlignment="1" applyProtection="1">
      <alignment vertical="center"/>
    </xf>
    <xf numFmtId="184" fontId="7" fillId="0" borderId="184" xfId="4" applyNumberFormat="1" applyFont="1" applyFill="1" applyBorder="1" applyAlignment="1" applyProtection="1">
      <alignment vertical="center"/>
    </xf>
    <xf numFmtId="177" fontId="7" fillId="0" borderId="155" xfId="10" applyNumberFormat="1" applyFont="1" applyFill="1" applyBorder="1" applyAlignment="1" applyProtection="1">
      <alignment horizontal="right" vertical="center"/>
    </xf>
    <xf numFmtId="0" fontId="7" fillId="0" borderId="160" xfId="9" applyFont="1" applyBorder="1" applyAlignment="1">
      <alignment vertical="center"/>
    </xf>
    <xf numFmtId="184" fontId="7" fillId="0" borderId="157" xfId="4" applyNumberFormat="1" applyFont="1" applyFill="1" applyBorder="1" applyAlignment="1" applyProtection="1">
      <alignment vertical="center"/>
      <protection locked="0"/>
    </xf>
    <xf numFmtId="184" fontId="7" fillId="0" borderId="158" xfId="4" applyNumberFormat="1" applyFont="1" applyFill="1" applyBorder="1" applyAlignment="1" applyProtection="1">
      <alignment vertical="center"/>
      <protection locked="0"/>
    </xf>
    <xf numFmtId="184" fontId="7" fillId="0" borderId="185" xfId="4" applyNumberFormat="1" applyFont="1" applyFill="1" applyBorder="1" applyAlignment="1" applyProtection="1">
      <alignment vertical="center"/>
    </xf>
    <xf numFmtId="184" fontId="7" fillId="0" borderId="160" xfId="4" applyNumberFormat="1" applyFont="1" applyFill="1" applyBorder="1" applyAlignment="1" applyProtection="1">
      <alignment vertical="center"/>
      <protection locked="0"/>
    </xf>
    <xf numFmtId="184" fontId="7" fillId="0" borderId="160" xfId="4" applyNumberFormat="1" applyFont="1" applyFill="1" applyBorder="1" applyAlignment="1" applyProtection="1">
      <alignment vertical="center"/>
    </xf>
    <xf numFmtId="184" fontId="7" fillId="0" borderId="186" xfId="4" applyNumberFormat="1" applyFont="1" applyFill="1" applyBorder="1" applyAlignment="1" applyProtection="1">
      <alignment vertical="center"/>
      <protection locked="0"/>
    </xf>
    <xf numFmtId="177" fontId="7" fillId="0" borderId="161" xfId="10" applyNumberFormat="1" applyFont="1" applyFill="1" applyBorder="1" applyAlignment="1" applyProtection="1">
      <alignment horizontal="right" vertical="center"/>
    </xf>
    <xf numFmtId="0" fontId="7" fillId="0" borderId="16" xfId="9" applyFont="1" applyBorder="1" applyAlignment="1">
      <alignment vertical="center"/>
    </xf>
    <xf numFmtId="184" fontId="7" fillId="0" borderId="107" xfId="4" applyNumberFormat="1" applyFont="1" applyFill="1" applyBorder="1" applyAlignment="1" applyProtection="1">
      <alignment vertical="center"/>
      <protection locked="0"/>
    </xf>
    <xf numFmtId="184" fontId="7" fillId="0" borderId="42" xfId="4" applyNumberFormat="1" applyFont="1" applyFill="1" applyBorder="1" applyAlignment="1" applyProtection="1">
      <alignment vertical="center"/>
      <protection locked="0"/>
    </xf>
    <xf numFmtId="184" fontId="7" fillId="0" borderId="109" xfId="4" applyNumberFormat="1" applyFont="1" applyFill="1" applyBorder="1" applyAlignment="1" applyProtection="1">
      <alignment vertical="center"/>
      <protection locked="0"/>
    </xf>
    <xf numFmtId="184" fontId="7" fillId="0" borderId="184" xfId="4" applyNumberFormat="1" applyFont="1" applyFill="1" applyBorder="1" applyAlignment="1" applyProtection="1">
      <alignment vertical="center"/>
      <protection locked="0"/>
    </xf>
    <xf numFmtId="184" fontId="15" fillId="0" borderId="37" xfId="4" applyNumberFormat="1" applyFont="1" applyFill="1" applyBorder="1" applyAlignment="1" applyProtection="1">
      <alignment vertical="center"/>
    </xf>
    <xf numFmtId="184" fontId="15" fillId="0" borderId="165" xfId="4" applyNumberFormat="1" applyFont="1" applyFill="1" applyBorder="1" applyAlignment="1" applyProtection="1">
      <alignment vertical="center"/>
    </xf>
    <xf numFmtId="184" fontId="15" fillId="0" borderId="187" xfId="4" applyNumberFormat="1" applyFont="1" applyFill="1" applyBorder="1" applyAlignment="1" applyProtection="1">
      <alignment vertical="center"/>
    </xf>
    <xf numFmtId="184" fontId="15" fillId="0" borderId="167" xfId="4" applyNumberFormat="1" applyFont="1" applyFill="1" applyBorder="1" applyAlignment="1" applyProtection="1">
      <alignment vertical="center"/>
    </xf>
    <xf numFmtId="184" fontId="18" fillId="0" borderId="5" xfId="4" applyNumberFormat="1" applyFont="1" applyFill="1" applyBorder="1" applyAlignment="1" applyProtection="1">
      <alignment vertical="center"/>
    </xf>
    <xf numFmtId="177" fontId="15" fillId="0" borderId="168" xfId="10" applyNumberFormat="1" applyFont="1" applyFill="1" applyBorder="1" applyAlignment="1" applyProtection="1">
      <alignment horizontal="right" vertical="center"/>
    </xf>
    <xf numFmtId="0" fontId="15" fillId="0" borderId="5" xfId="9" applyFont="1" applyBorder="1" applyAlignment="1">
      <alignment vertical="center"/>
    </xf>
    <xf numFmtId="0" fontId="15" fillId="0" borderId="0" xfId="9" applyFont="1" applyAlignment="1">
      <alignment vertical="center"/>
    </xf>
    <xf numFmtId="0" fontId="19" fillId="0" borderId="0" xfId="9" applyFont="1" applyAlignment="1">
      <alignment vertical="center"/>
    </xf>
    <xf numFmtId="0" fontId="17" fillId="0" borderId="0" xfId="9" applyFont="1" applyAlignment="1">
      <alignment vertical="center"/>
    </xf>
    <xf numFmtId="178" fontId="7" fillId="2" borderId="4" xfId="9" applyNumberFormat="1" applyFont="1" applyFill="1" applyBorder="1" applyAlignment="1">
      <alignment horizontal="center" vertical="center"/>
    </xf>
    <xf numFmtId="183" fontId="7" fillId="0" borderId="1" xfId="9" applyNumberFormat="1" applyFont="1" applyBorder="1" applyAlignment="1">
      <alignment horizontal="center" vertical="center" shrinkToFit="1"/>
    </xf>
    <xf numFmtId="178" fontId="7" fillId="2" borderId="4" xfId="7" applyNumberFormat="1" applyFont="1" applyFill="1" applyBorder="1" applyAlignment="1" applyProtection="1">
      <alignment horizontal="center" vertical="center"/>
    </xf>
    <xf numFmtId="0" fontId="7" fillId="2" borderId="0" xfId="11" applyFont="1" applyFill="1"/>
    <xf numFmtId="176" fontId="2" fillId="2" borderId="0" xfId="11" applyNumberFormat="1" applyFont="1" applyFill="1" applyAlignment="1">
      <alignment vertical="center"/>
    </xf>
    <xf numFmtId="176" fontId="15" fillId="2" borderId="0" xfId="11" applyNumberFormat="1" applyFont="1" applyFill="1" applyAlignment="1">
      <alignment vertical="center"/>
    </xf>
    <xf numFmtId="0" fontId="7" fillId="2" borderId="0" xfId="11" applyFont="1" applyFill="1" applyAlignment="1">
      <alignment vertical="center"/>
    </xf>
    <xf numFmtId="183" fontId="7" fillId="2" borderId="0" xfId="11" applyNumberFormat="1" applyFont="1" applyFill="1" applyAlignment="1">
      <alignment vertical="center"/>
    </xf>
    <xf numFmtId="0" fontId="7" fillId="0" borderId="0" xfId="11" applyFont="1"/>
    <xf numFmtId="176" fontId="7" fillId="2" borderId="0" xfId="11" applyNumberFormat="1" applyFont="1" applyFill="1" applyAlignment="1">
      <alignment horizontal="center" vertical="center"/>
    </xf>
    <xf numFmtId="176" fontId="7" fillId="2" borderId="0" xfId="11" applyNumberFormat="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178" fontId="15" fillId="2" borderId="188" xfId="11" applyNumberFormat="1" applyFont="1" applyFill="1" applyBorder="1" applyAlignment="1">
      <alignment horizontal="centerContinuous" vertical="center"/>
    </xf>
    <xf numFmtId="178" fontId="15" fillId="2" borderId="40" xfId="11" applyNumberFormat="1" applyFont="1" applyFill="1" applyBorder="1" applyAlignment="1">
      <alignment horizontal="centerContinuous" vertical="center"/>
    </xf>
    <xf numFmtId="0" fontId="15" fillId="2" borderId="189" xfId="11" applyFont="1" applyFill="1" applyBorder="1" applyAlignment="1">
      <alignment horizontal="centerContinuous" vertical="center"/>
    </xf>
    <xf numFmtId="176" fontId="7" fillId="2" borderId="190" xfId="11" applyNumberFormat="1" applyFont="1" applyFill="1" applyBorder="1" applyAlignment="1">
      <alignment horizontal="center" vertical="center"/>
    </xf>
    <xf numFmtId="176" fontId="7" fillId="2" borderId="127" xfId="11" applyNumberFormat="1" applyFont="1" applyFill="1" applyBorder="1" applyAlignment="1">
      <alignment horizontal="center" vertical="center"/>
    </xf>
    <xf numFmtId="176" fontId="7" fillId="2" borderId="191" xfId="11" applyNumberFormat="1" applyFont="1" applyFill="1" applyBorder="1" applyAlignment="1">
      <alignment horizontal="center" vertical="center"/>
    </xf>
    <xf numFmtId="176" fontId="7" fillId="2" borderId="11" xfId="11" applyNumberFormat="1" applyFont="1" applyFill="1" applyBorder="1" applyAlignment="1">
      <alignment horizontal="center" vertical="center"/>
    </xf>
    <xf numFmtId="176" fontId="7" fillId="2" borderId="9" xfId="11" applyNumberFormat="1" applyFont="1" applyFill="1" applyBorder="1" applyAlignment="1">
      <alignment horizontal="center" vertical="center"/>
    </xf>
    <xf numFmtId="176" fontId="7" fillId="2" borderId="10" xfId="11" applyNumberFormat="1" applyFont="1" applyFill="1" applyBorder="1" applyAlignment="1">
      <alignment horizontal="center" vertical="center"/>
    </xf>
    <xf numFmtId="176" fontId="7" fillId="2" borderId="143" xfId="11" applyNumberFormat="1" applyFont="1" applyFill="1" applyBorder="1" applyAlignment="1">
      <alignment horizontal="center" vertical="center"/>
    </xf>
    <xf numFmtId="176" fontId="7" fillId="2" borderId="192" xfId="11" applyNumberFormat="1" applyFont="1" applyFill="1" applyBorder="1" applyAlignment="1">
      <alignment horizontal="center" vertical="center" wrapText="1"/>
    </xf>
    <xf numFmtId="176" fontId="7" fillId="2" borderId="41" xfId="11" applyNumberFormat="1" applyFont="1" applyFill="1" applyBorder="1" applyAlignment="1">
      <alignment vertical="center"/>
    </xf>
    <xf numFmtId="176" fontId="7" fillId="2" borderId="193" xfId="11" applyNumberFormat="1" applyFont="1" applyFill="1" applyBorder="1" applyAlignment="1">
      <alignment vertical="center"/>
    </xf>
    <xf numFmtId="176" fontId="7" fillId="2" borderId="194" xfId="11" applyNumberFormat="1" applyFont="1" applyFill="1" applyBorder="1" applyAlignment="1">
      <alignment vertical="center"/>
    </xf>
    <xf numFmtId="176" fontId="7" fillId="2" borderId="195" xfId="11" applyNumberFormat="1" applyFont="1" applyFill="1" applyBorder="1" applyAlignment="1" applyProtection="1">
      <alignment horizontal="right" vertical="center"/>
      <protection locked="0"/>
    </xf>
    <xf numFmtId="176" fontId="7" fillId="2" borderId="196" xfId="11" applyNumberFormat="1" applyFont="1" applyFill="1" applyBorder="1" applyAlignment="1" applyProtection="1">
      <alignment horizontal="right" vertical="center"/>
      <protection locked="0"/>
    </xf>
    <xf numFmtId="176" fontId="7" fillId="2" borderId="197" xfId="11" applyNumberFormat="1" applyFont="1" applyFill="1" applyBorder="1" applyAlignment="1" applyProtection="1">
      <alignment horizontal="right" vertical="center"/>
      <protection locked="0"/>
    </xf>
    <xf numFmtId="176" fontId="7" fillId="2" borderId="198" xfId="11" applyNumberFormat="1" applyFont="1" applyFill="1" applyBorder="1" applyAlignment="1" applyProtection="1">
      <alignment horizontal="right" vertical="center"/>
      <protection locked="0"/>
    </xf>
    <xf numFmtId="176" fontId="7" fillId="2" borderId="199" xfId="11" applyNumberFormat="1" applyFont="1" applyFill="1" applyBorder="1" applyAlignment="1" applyProtection="1">
      <alignment horizontal="right" vertical="center"/>
      <protection locked="0"/>
    </xf>
    <xf numFmtId="176" fontId="7" fillId="2" borderId="200" xfId="11" applyNumberFormat="1" applyFont="1" applyFill="1" applyBorder="1" applyAlignment="1" applyProtection="1">
      <alignment horizontal="right" vertical="center"/>
      <protection locked="0"/>
    </xf>
    <xf numFmtId="177" fontId="7" fillId="2" borderId="201" xfId="12" applyNumberFormat="1" applyFont="1" applyFill="1" applyBorder="1" applyAlignment="1" applyProtection="1">
      <alignment horizontal="right" vertical="center"/>
      <protection locked="0"/>
    </xf>
    <xf numFmtId="176" fontId="7" fillId="2" borderId="15" xfId="11" applyNumberFormat="1" applyFont="1" applyFill="1" applyBorder="1" applyAlignment="1">
      <alignment vertical="center"/>
    </xf>
    <xf numFmtId="176" fontId="7" fillId="2" borderId="202" xfId="11" applyNumberFormat="1" applyFont="1" applyFill="1" applyBorder="1" applyAlignment="1">
      <alignment horizontal="right" vertical="center"/>
    </xf>
    <xf numFmtId="176" fontId="7" fillId="2" borderId="39" xfId="11" applyNumberFormat="1" applyFont="1" applyFill="1" applyBorder="1" applyAlignment="1">
      <alignment horizontal="right" vertical="center"/>
    </xf>
    <xf numFmtId="176" fontId="7" fillId="2" borderId="69" xfId="11" applyNumberFormat="1" applyFont="1" applyFill="1" applyBorder="1" applyAlignment="1">
      <alignment horizontal="right" vertical="center"/>
    </xf>
    <xf numFmtId="176" fontId="7" fillId="2" borderId="203" xfId="11" applyNumberFormat="1" applyFont="1" applyFill="1" applyBorder="1" applyAlignment="1">
      <alignment horizontal="right" vertical="center"/>
    </xf>
    <xf numFmtId="176" fontId="7" fillId="2" borderId="204" xfId="11" applyNumberFormat="1" applyFont="1" applyFill="1" applyBorder="1" applyAlignment="1">
      <alignment horizontal="right" vertical="center"/>
    </xf>
    <xf numFmtId="176" fontId="7" fillId="2" borderId="38" xfId="11" applyNumberFormat="1" applyFont="1" applyFill="1" applyBorder="1" applyAlignment="1">
      <alignment horizontal="right" vertical="center"/>
    </xf>
    <xf numFmtId="177" fontId="7" fillId="2" borderId="205" xfId="12" applyNumberFormat="1" applyFont="1" applyFill="1" applyBorder="1" applyAlignment="1">
      <alignment horizontal="right" vertical="center"/>
    </xf>
    <xf numFmtId="176" fontId="7" fillId="2" borderId="55" xfId="11" applyNumberFormat="1" applyFont="1" applyFill="1" applyBorder="1" applyAlignment="1">
      <alignment vertical="center"/>
    </xf>
    <xf numFmtId="176" fontId="7" fillId="2" borderId="35" xfId="11" applyNumberFormat="1" applyFont="1" applyFill="1" applyBorder="1" applyAlignment="1">
      <alignment vertical="center"/>
    </xf>
    <xf numFmtId="176" fontId="7" fillId="2" borderId="26" xfId="11" applyNumberFormat="1" applyFont="1" applyFill="1" applyBorder="1" applyAlignment="1">
      <alignment vertical="center"/>
    </xf>
    <xf numFmtId="177" fontId="7" fillId="2" borderId="206" xfId="12" applyNumberFormat="1" applyFont="1" applyFill="1" applyBorder="1" applyAlignment="1" applyProtection="1">
      <alignment horizontal="right" vertical="center"/>
    </xf>
    <xf numFmtId="177" fontId="7" fillId="2" borderId="98" xfId="12" applyNumberFormat="1" applyFont="1" applyFill="1" applyBorder="1" applyAlignment="1" applyProtection="1">
      <alignment horizontal="right" vertical="center"/>
    </xf>
    <xf numFmtId="177" fontId="7" fillId="2" borderId="94" xfId="12" applyNumberFormat="1" applyFont="1" applyFill="1" applyBorder="1" applyAlignment="1" applyProtection="1">
      <alignment horizontal="right" vertical="center"/>
    </xf>
    <xf numFmtId="177" fontId="7" fillId="2" borderId="207" xfId="12" applyNumberFormat="1" applyFont="1" applyFill="1" applyBorder="1" applyAlignment="1" applyProtection="1">
      <alignment horizontal="right" vertical="center"/>
    </xf>
    <xf numFmtId="177" fontId="7" fillId="2" borderId="208" xfId="12" applyNumberFormat="1" applyFont="1" applyFill="1" applyBorder="1" applyAlignment="1" applyProtection="1">
      <alignment horizontal="right" vertical="center"/>
    </xf>
    <xf numFmtId="177" fontId="7" fillId="2" borderId="95" xfId="12" applyNumberFormat="1" applyFont="1" applyFill="1" applyBorder="1" applyAlignment="1" applyProtection="1">
      <alignment horizontal="right" vertical="center"/>
    </xf>
    <xf numFmtId="179" fontId="7" fillId="2" borderId="209" xfId="12" applyNumberFormat="1" applyFont="1" applyFill="1" applyBorder="1" applyAlignment="1" applyProtection="1">
      <alignment horizontal="right" vertical="center"/>
    </xf>
    <xf numFmtId="176" fontId="7" fillId="2" borderId="20" xfId="11" applyNumberFormat="1" applyFont="1" applyFill="1" applyBorder="1" applyAlignment="1">
      <alignment vertical="center"/>
    </xf>
    <xf numFmtId="176" fontId="7" fillId="2" borderId="13" xfId="11" applyNumberFormat="1" applyFont="1" applyFill="1" applyBorder="1" applyAlignment="1">
      <alignment vertical="center"/>
    </xf>
    <xf numFmtId="176" fontId="7" fillId="2" borderId="210" xfId="11" applyNumberFormat="1" applyFont="1" applyFill="1" applyBorder="1" applyAlignment="1" applyProtection="1">
      <alignment horizontal="right" vertical="center"/>
      <protection locked="0"/>
    </xf>
    <xf numFmtId="176" fontId="7" fillId="2" borderId="46" xfId="11" applyNumberFormat="1" applyFont="1" applyFill="1" applyBorder="1" applyAlignment="1" applyProtection="1">
      <alignment horizontal="right" vertical="center"/>
      <protection locked="0"/>
    </xf>
    <xf numFmtId="176" fontId="7" fillId="2" borderId="84" xfId="11" applyNumberFormat="1" applyFont="1" applyFill="1" applyBorder="1" applyAlignment="1" applyProtection="1">
      <alignment horizontal="right" vertical="center"/>
      <protection locked="0"/>
    </xf>
    <xf numFmtId="176" fontId="7" fillId="2" borderId="211" xfId="11" applyNumberFormat="1" applyFont="1" applyFill="1" applyBorder="1" applyAlignment="1" applyProtection="1">
      <alignment horizontal="right" vertical="center"/>
      <protection locked="0"/>
    </xf>
    <xf numFmtId="176" fontId="7" fillId="2" borderId="212" xfId="11" applyNumberFormat="1" applyFont="1" applyFill="1" applyBorder="1" applyAlignment="1" applyProtection="1">
      <alignment horizontal="right" vertical="center"/>
      <protection locked="0"/>
    </xf>
    <xf numFmtId="176" fontId="7" fillId="2" borderId="45" xfId="11" applyNumberFormat="1" applyFont="1" applyFill="1" applyBorder="1" applyAlignment="1" applyProtection="1">
      <alignment horizontal="right" vertical="center"/>
      <protection locked="0"/>
    </xf>
    <xf numFmtId="177" fontId="7" fillId="2" borderId="213" xfId="12" applyNumberFormat="1" applyFont="1" applyFill="1" applyBorder="1" applyAlignment="1" applyProtection="1">
      <alignment horizontal="right" vertical="center"/>
      <protection locked="0"/>
    </xf>
    <xf numFmtId="176" fontId="7" fillId="2" borderId="21" xfId="11" applyNumberFormat="1" applyFont="1" applyFill="1" applyBorder="1" applyAlignment="1">
      <alignment vertical="center"/>
    </xf>
    <xf numFmtId="176" fontId="7" fillId="2" borderId="23" xfId="11" applyNumberFormat="1" applyFont="1" applyFill="1" applyBorder="1" applyAlignment="1">
      <alignment vertical="center"/>
    </xf>
    <xf numFmtId="177" fontId="7" fillId="2" borderId="214" xfId="12" applyNumberFormat="1" applyFont="1" applyFill="1" applyBorder="1" applyAlignment="1" applyProtection="1">
      <alignment horizontal="right" vertical="center"/>
    </xf>
    <xf numFmtId="177" fontId="7" fillId="2" borderId="92" xfId="12" applyNumberFormat="1" applyFont="1" applyFill="1" applyBorder="1" applyAlignment="1" applyProtection="1">
      <alignment horizontal="right" vertical="center"/>
    </xf>
    <xf numFmtId="177" fontId="7" fillId="2" borderId="88" xfId="12" applyNumberFormat="1" applyFont="1" applyFill="1" applyBorder="1" applyAlignment="1" applyProtection="1">
      <alignment horizontal="right" vertical="center"/>
    </xf>
    <xf numFmtId="177" fontId="7" fillId="2" borderId="215" xfId="12" applyNumberFormat="1" applyFont="1" applyFill="1" applyBorder="1" applyAlignment="1" applyProtection="1">
      <alignment horizontal="right" vertical="center"/>
    </xf>
    <xf numFmtId="177" fontId="7" fillId="2" borderId="216" xfId="12" applyNumberFormat="1" applyFont="1" applyFill="1" applyBorder="1" applyAlignment="1" applyProtection="1">
      <alignment horizontal="right" vertical="center"/>
    </xf>
    <xf numFmtId="177" fontId="7" fillId="2" borderId="89" xfId="12" applyNumberFormat="1" applyFont="1" applyFill="1" applyBorder="1" applyAlignment="1" applyProtection="1">
      <alignment horizontal="right" vertical="center"/>
    </xf>
    <xf numFmtId="179" fontId="7" fillId="2" borderId="217" xfId="12" applyNumberFormat="1" applyFont="1" applyFill="1" applyBorder="1" applyAlignment="1" applyProtection="1">
      <alignment horizontal="right" vertical="center"/>
    </xf>
    <xf numFmtId="176" fontId="7" fillId="2" borderId="218" xfId="11" applyNumberFormat="1" applyFont="1" applyFill="1" applyBorder="1" applyAlignment="1" applyProtection="1">
      <alignment horizontal="right" vertical="center"/>
      <protection locked="0"/>
    </xf>
    <xf numFmtId="176" fontId="7" fillId="2" borderId="219" xfId="11" applyNumberFormat="1" applyFont="1" applyFill="1" applyBorder="1" applyAlignment="1">
      <alignment vertical="center"/>
    </xf>
    <xf numFmtId="176" fontId="7" fillId="2" borderId="24" xfId="11" applyNumberFormat="1" applyFont="1" applyFill="1" applyBorder="1" applyAlignment="1">
      <alignment vertical="center"/>
    </xf>
    <xf numFmtId="176" fontId="7" fillId="2" borderId="210" xfId="11" applyNumberFormat="1" applyFont="1" applyFill="1" applyBorder="1" applyAlignment="1">
      <alignment horizontal="right" vertical="center"/>
    </xf>
    <xf numFmtId="176" fontId="7" fillId="2" borderId="46" xfId="11" applyNumberFormat="1" applyFont="1" applyFill="1" applyBorder="1" applyAlignment="1">
      <alignment horizontal="right" vertical="center"/>
    </xf>
    <xf numFmtId="176" fontId="7" fillId="2" borderId="84" xfId="11" applyNumberFormat="1" applyFont="1" applyFill="1" applyBorder="1" applyAlignment="1">
      <alignment horizontal="right" vertical="center"/>
    </xf>
    <xf numFmtId="176" fontId="7" fillId="2" borderId="211" xfId="11" applyNumberFormat="1" applyFont="1" applyFill="1" applyBorder="1" applyAlignment="1">
      <alignment horizontal="right" vertical="center"/>
    </xf>
    <xf numFmtId="176" fontId="7" fillId="2" borderId="212" xfId="11" applyNumberFormat="1" applyFont="1" applyFill="1" applyBorder="1" applyAlignment="1">
      <alignment horizontal="right" vertical="center"/>
    </xf>
    <xf numFmtId="176" fontId="7" fillId="2" borderId="45" xfId="11" applyNumberFormat="1" applyFont="1" applyFill="1" applyBorder="1" applyAlignment="1">
      <alignment horizontal="right" vertical="center"/>
    </xf>
    <xf numFmtId="177" fontId="7" fillId="2" borderId="213" xfId="12" applyNumberFormat="1" applyFont="1" applyFill="1" applyBorder="1" applyAlignment="1">
      <alignment horizontal="right" vertical="center"/>
    </xf>
    <xf numFmtId="176" fontId="7" fillId="2" borderId="118" xfId="11" applyNumberFormat="1" applyFont="1" applyFill="1" applyBorder="1" applyAlignment="1">
      <alignment horizontal="left" vertical="top"/>
    </xf>
    <xf numFmtId="0" fontId="7" fillId="2" borderId="32" xfId="11" applyFont="1" applyFill="1" applyBorder="1" applyAlignment="1">
      <alignment horizontal="left" vertical="top"/>
    </xf>
    <xf numFmtId="176" fontId="7" fillId="2" borderId="68" xfId="11" applyNumberFormat="1" applyFont="1" applyFill="1" applyBorder="1" applyAlignment="1">
      <alignment vertical="center"/>
    </xf>
    <xf numFmtId="176" fontId="7" fillId="2" borderId="220" xfId="11" applyNumberFormat="1" applyFont="1" applyFill="1" applyBorder="1" applyAlignment="1" applyProtection="1">
      <alignment horizontal="right" vertical="center"/>
      <protection locked="0"/>
    </xf>
    <xf numFmtId="176" fontId="7" fillId="2" borderId="65" xfId="11" applyNumberFormat="1" applyFont="1" applyFill="1" applyBorder="1" applyAlignment="1" applyProtection="1">
      <alignment horizontal="right" vertical="center"/>
      <protection locked="0"/>
    </xf>
    <xf numFmtId="176" fontId="7" fillId="2" borderId="61" xfId="11" applyNumberFormat="1" applyFont="1" applyFill="1" applyBorder="1" applyAlignment="1" applyProtection="1">
      <alignment horizontal="right" vertical="center"/>
      <protection locked="0"/>
    </xf>
    <xf numFmtId="176" fontId="7" fillId="2" borderId="221" xfId="11" applyNumberFormat="1" applyFont="1" applyFill="1" applyBorder="1" applyAlignment="1" applyProtection="1">
      <alignment horizontal="right" vertical="center"/>
      <protection locked="0"/>
    </xf>
    <xf numFmtId="176" fontId="7" fillId="2" borderId="222" xfId="11" applyNumberFormat="1" applyFont="1" applyFill="1" applyBorder="1" applyAlignment="1" applyProtection="1">
      <alignment horizontal="right" vertical="center"/>
      <protection locked="0"/>
    </xf>
    <xf numFmtId="176" fontId="7" fillId="2" borderId="62" xfId="11" applyNumberFormat="1" applyFont="1" applyFill="1" applyBorder="1" applyAlignment="1" applyProtection="1">
      <alignment horizontal="right" vertical="center"/>
      <protection locked="0"/>
    </xf>
    <xf numFmtId="177" fontId="7" fillId="2" borderId="223" xfId="12" applyNumberFormat="1" applyFont="1" applyFill="1" applyBorder="1" applyAlignment="1" applyProtection="1">
      <alignment horizontal="right" vertical="center"/>
      <protection locked="0"/>
    </xf>
    <xf numFmtId="0" fontId="7" fillId="2" borderId="41" xfId="11" applyFont="1" applyFill="1" applyBorder="1" applyAlignment="1">
      <alignment horizontal="left" vertical="top"/>
    </xf>
    <xf numFmtId="0" fontId="7" fillId="2" borderId="28" xfId="11" applyFont="1" applyFill="1" applyBorder="1" applyAlignment="1">
      <alignment horizontal="left" vertical="top"/>
    </xf>
    <xf numFmtId="0" fontId="7" fillId="2" borderId="55" xfId="11" applyFont="1" applyFill="1" applyBorder="1" applyAlignment="1">
      <alignment horizontal="left" vertical="top"/>
    </xf>
    <xf numFmtId="0" fontId="7" fillId="2" borderId="224" xfId="11" applyFont="1" applyFill="1" applyBorder="1" applyAlignment="1">
      <alignment horizontal="left" vertical="top"/>
    </xf>
    <xf numFmtId="176" fontId="7" fillId="2" borderId="29" xfId="11" applyNumberFormat="1" applyFont="1" applyFill="1" applyBorder="1" applyAlignment="1">
      <alignment vertical="center"/>
    </xf>
    <xf numFmtId="176" fontId="7" fillId="2" borderId="30" xfId="11" applyNumberFormat="1" applyFont="1" applyFill="1" applyBorder="1" applyAlignment="1">
      <alignment vertical="center"/>
    </xf>
    <xf numFmtId="176" fontId="7" fillId="2" borderId="31" xfId="11" applyNumberFormat="1" applyFont="1" applyFill="1" applyBorder="1" applyAlignment="1">
      <alignment vertical="center"/>
    </xf>
    <xf numFmtId="177" fontId="7" fillId="2" borderId="225" xfId="12" applyNumberFormat="1" applyFont="1" applyFill="1" applyBorder="1" applyAlignment="1" applyProtection="1">
      <alignment horizontal="right" vertical="center"/>
    </xf>
    <xf numFmtId="177" fontId="7" fillId="2" borderId="226" xfId="12" applyNumberFormat="1" applyFont="1" applyFill="1" applyBorder="1" applyAlignment="1" applyProtection="1">
      <alignment horizontal="right" vertical="center"/>
    </xf>
    <xf numFmtId="177" fontId="7" fillId="2" borderId="227" xfId="12" applyNumberFormat="1" applyFont="1" applyFill="1" applyBorder="1" applyAlignment="1" applyProtection="1">
      <alignment horizontal="right" vertical="center"/>
    </xf>
    <xf numFmtId="177" fontId="7" fillId="2" borderId="228" xfId="12" applyNumberFormat="1" applyFont="1" applyFill="1" applyBorder="1" applyAlignment="1" applyProtection="1">
      <alignment horizontal="right" vertical="center"/>
    </xf>
    <xf numFmtId="177" fontId="7" fillId="2" borderId="229" xfId="12" applyNumberFormat="1" applyFont="1" applyFill="1" applyBorder="1" applyAlignment="1" applyProtection="1">
      <alignment horizontal="right" vertical="center"/>
    </xf>
    <xf numFmtId="177" fontId="7" fillId="2" borderId="230" xfId="12" applyNumberFormat="1" applyFont="1" applyFill="1" applyBorder="1" applyAlignment="1" applyProtection="1">
      <alignment horizontal="right" vertical="center"/>
    </xf>
    <xf numFmtId="179" fontId="7" fillId="2" borderId="231" xfId="12" applyNumberFormat="1" applyFont="1" applyFill="1" applyBorder="1" applyAlignment="1" applyProtection="1">
      <alignment horizontal="right" vertical="center"/>
    </xf>
    <xf numFmtId="176" fontId="7" fillId="2" borderId="32" xfId="11" applyNumberFormat="1" applyFont="1" applyFill="1" applyBorder="1" applyAlignment="1">
      <alignment vertical="center"/>
    </xf>
    <xf numFmtId="176" fontId="7" fillId="2" borderId="220" xfId="11" applyNumberFormat="1" applyFont="1" applyFill="1" applyBorder="1" applyAlignment="1">
      <alignment horizontal="right" vertical="center"/>
    </xf>
    <xf numFmtId="176" fontId="7" fillId="2" borderId="65" xfId="11" applyNumberFormat="1" applyFont="1" applyFill="1" applyBorder="1" applyAlignment="1">
      <alignment horizontal="right" vertical="center"/>
    </xf>
    <xf numFmtId="176" fontId="7" fillId="2" borderId="61" xfId="11" applyNumberFormat="1" applyFont="1" applyFill="1" applyBorder="1" applyAlignment="1">
      <alignment horizontal="right" vertical="center"/>
    </xf>
    <xf numFmtId="176" fontId="7" fillId="2" borderId="221" xfId="11" applyNumberFormat="1" applyFont="1" applyFill="1" applyBorder="1" applyAlignment="1">
      <alignment horizontal="right" vertical="center"/>
    </xf>
    <xf numFmtId="176" fontId="7" fillId="2" borderId="222" xfId="11" applyNumberFormat="1" applyFont="1" applyFill="1" applyBorder="1" applyAlignment="1">
      <alignment horizontal="right" vertical="center"/>
    </xf>
    <xf numFmtId="176" fontId="7" fillId="2" borderId="62" xfId="11" applyNumberFormat="1" applyFont="1" applyFill="1" applyBorder="1" applyAlignment="1">
      <alignment horizontal="right" vertical="center"/>
    </xf>
    <xf numFmtId="177" fontId="7" fillId="2" borderId="223" xfId="12" applyNumberFormat="1" applyFont="1" applyFill="1" applyBorder="1" applyAlignment="1">
      <alignment horizontal="right" vertical="center"/>
    </xf>
    <xf numFmtId="176" fontId="7" fillId="2" borderId="42" xfId="11" applyNumberFormat="1" applyFont="1" applyFill="1" applyBorder="1" applyAlignment="1">
      <alignment vertical="center"/>
    </xf>
    <xf numFmtId="176" fontId="7" fillId="2" borderId="17" xfId="11" applyNumberFormat="1" applyFont="1" applyFill="1" applyBorder="1" applyAlignment="1">
      <alignment vertical="center"/>
    </xf>
    <xf numFmtId="176" fontId="7" fillId="2" borderId="19" xfId="11" applyNumberFormat="1" applyFont="1" applyFill="1" applyBorder="1" applyAlignment="1">
      <alignment vertical="center"/>
    </xf>
    <xf numFmtId="177" fontId="7" fillId="2" borderId="232" xfId="12" applyNumberFormat="1" applyFont="1" applyFill="1" applyBorder="1" applyAlignment="1" applyProtection="1">
      <alignment horizontal="right" vertical="center"/>
    </xf>
    <xf numFmtId="177" fontId="7" fillId="2" borderId="44" xfId="12" applyNumberFormat="1" applyFont="1" applyFill="1" applyBorder="1" applyAlignment="1" applyProtection="1">
      <alignment horizontal="right" vertical="center"/>
    </xf>
    <xf numFmtId="177" fontId="7" fillId="2" borderId="73" xfId="12" applyNumberFormat="1" applyFont="1" applyFill="1" applyBorder="1" applyAlignment="1" applyProtection="1">
      <alignment horizontal="right" vertical="center"/>
    </xf>
    <xf numFmtId="177" fontId="7" fillId="2" borderId="233" xfId="12" applyNumberFormat="1" applyFont="1" applyFill="1" applyBorder="1" applyAlignment="1" applyProtection="1">
      <alignment horizontal="right" vertical="center"/>
    </xf>
    <xf numFmtId="177" fontId="7" fillId="2" borderId="234" xfId="12" applyNumberFormat="1" applyFont="1" applyFill="1" applyBorder="1" applyAlignment="1" applyProtection="1">
      <alignment horizontal="right" vertical="center"/>
    </xf>
    <xf numFmtId="177" fontId="7" fillId="2" borderId="43" xfId="12" applyNumberFormat="1" applyFont="1" applyFill="1" applyBorder="1" applyAlignment="1" applyProtection="1">
      <alignment horizontal="right" vertical="center"/>
    </xf>
    <xf numFmtId="179" fontId="7" fillId="2" borderId="235" xfId="12" applyNumberFormat="1" applyFont="1" applyFill="1" applyBorder="1" applyAlignment="1" applyProtection="1">
      <alignment horizontal="right" vertical="center"/>
    </xf>
    <xf numFmtId="176" fontId="7" fillId="2" borderId="236" xfId="11" applyNumberFormat="1" applyFont="1" applyFill="1" applyBorder="1" applyAlignment="1">
      <alignment horizontal="right" vertical="center"/>
    </xf>
    <xf numFmtId="177" fontId="7" fillId="2" borderId="236" xfId="12" applyNumberFormat="1" applyFont="1" applyFill="1" applyBorder="1" applyAlignment="1">
      <alignment horizontal="right" vertical="center"/>
    </xf>
    <xf numFmtId="176" fontId="7" fillId="2" borderId="188" xfId="11" applyNumberFormat="1" applyFont="1" applyFill="1" applyBorder="1" applyAlignment="1">
      <alignment vertical="center"/>
    </xf>
    <xf numFmtId="176" fontId="7" fillId="2" borderId="40" xfId="11" applyNumberFormat="1" applyFont="1" applyFill="1" applyBorder="1" applyAlignment="1">
      <alignment vertical="center"/>
    </xf>
    <xf numFmtId="176" fontId="7" fillId="2" borderId="27" xfId="11" applyNumberFormat="1" applyFont="1" applyFill="1" applyBorder="1" applyAlignment="1">
      <alignment vertical="center"/>
    </xf>
    <xf numFmtId="176" fontId="7" fillId="2" borderId="237" xfId="11" applyNumberFormat="1" applyFont="1" applyFill="1" applyBorder="1" applyAlignment="1" applyProtection="1">
      <alignment horizontal="right" vertical="center"/>
      <protection locked="0"/>
    </xf>
    <xf numFmtId="176" fontId="7" fillId="2" borderId="238" xfId="11" applyNumberFormat="1" applyFont="1" applyFill="1" applyBorder="1" applyAlignment="1" applyProtection="1">
      <alignment horizontal="right" vertical="center"/>
      <protection locked="0"/>
    </xf>
    <xf numFmtId="176" fontId="7" fillId="2" borderId="239" xfId="11" applyNumberFormat="1" applyFont="1" applyFill="1" applyBorder="1" applyAlignment="1" applyProtection="1">
      <alignment horizontal="right" vertical="center"/>
      <protection locked="0"/>
    </xf>
    <xf numFmtId="176" fontId="7" fillId="2" borderId="240" xfId="11" applyNumberFormat="1" applyFont="1" applyFill="1" applyBorder="1" applyAlignment="1" applyProtection="1">
      <alignment horizontal="right" vertical="center"/>
      <protection locked="0"/>
    </xf>
    <xf numFmtId="176" fontId="7" fillId="2" borderId="241" xfId="11" applyNumberFormat="1" applyFont="1" applyFill="1" applyBorder="1" applyAlignment="1" applyProtection="1">
      <alignment horizontal="right" vertical="center"/>
      <protection locked="0"/>
    </xf>
    <xf numFmtId="176" fontId="7" fillId="2" borderId="242" xfId="11" applyNumberFormat="1" applyFont="1" applyFill="1" applyBorder="1" applyAlignment="1" applyProtection="1">
      <alignment horizontal="right" vertical="center"/>
      <protection locked="0"/>
    </xf>
    <xf numFmtId="177" fontId="7" fillId="2" borderId="243" xfId="12" applyNumberFormat="1" applyFont="1" applyFill="1" applyBorder="1" applyAlignment="1" applyProtection="1">
      <alignment horizontal="right" vertical="center"/>
      <protection locked="0"/>
    </xf>
    <xf numFmtId="176" fontId="7" fillId="2" borderId="40" xfId="11" applyNumberFormat="1" applyFont="1" applyFill="1" applyBorder="1" applyAlignment="1">
      <alignment horizontal="right" vertical="center"/>
    </xf>
    <xf numFmtId="177" fontId="7" fillId="2" borderId="40" xfId="12" applyNumberFormat="1" applyFont="1" applyFill="1" applyBorder="1" applyAlignment="1">
      <alignment horizontal="right" vertical="center"/>
    </xf>
    <xf numFmtId="176" fontId="7" fillId="2" borderId="0" xfId="11" applyNumberFormat="1" applyFont="1" applyFill="1" applyAlignment="1">
      <alignment horizontal="right" vertical="center"/>
    </xf>
    <xf numFmtId="177" fontId="7" fillId="2" borderId="0" xfId="12" applyNumberFormat="1" applyFont="1" applyFill="1" applyBorder="1" applyAlignment="1">
      <alignment horizontal="right" vertical="center"/>
    </xf>
    <xf numFmtId="0" fontId="7" fillId="0" borderId="0" xfId="11" applyFont="1" applyAlignment="1">
      <alignment vertical="center"/>
    </xf>
    <xf numFmtId="0" fontId="15" fillId="2" borderId="0" xfId="11" applyFont="1" applyFill="1" applyAlignment="1">
      <alignment vertical="center"/>
    </xf>
    <xf numFmtId="38" fontId="7" fillId="2" borderId="0" xfId="11" applyNumberFormat="1" applyFont="1" applyFill="1" applyAlignment="1">
      <alignment vertical="center"/>
    </xf>
    <xf numFmtId="0" fontId="7" fillId="2" borderId="0" xfId="11" applyFont="1" applyFill="1" applyAlignment="1">
      <alignment horizontal="left" vertical="center"/>
    </xf>
    <xf numFmtId="0" fontId="7" fillId="2" borderId="188" xfId="11" applyFont="1" applyFill="1" applyBorder="1" applyAlignment="1">
      <alignment vertical="center"/>
    </xf>
    <xf numFmtId="0" fontId="7" fillId="2" borderId="40" xfId="11" applyFont="1" applyFill="1" applyBorder="1" applyAlignment="1">
      <alignment vertical="center"/>
    </xf>
    <xf numFmtId="178" fontId="15" fillId="2" borderId="189" xfId="11" applyNumberFormat="1" applyFont="1" applyFill="1" applyBorder="1" applyAlignment="1">
      <alignment horizontal="centerContinuous" vertical="center"/>
    </xf>
    <xf numFmtId="0" fontId="7" fillId="2" borderId="41" xfId="11" applyFont="1" applyFill="1" applyBorder="1" applyAlignment="1">
      <alignment vertical="center"/>
    </xf>
    <xf numFmtId="0" fontId="7" fillId="2" borderId="51" xfId="11" applyFont="1" applyFill="1" applyBorder="1" applyAlignment="1">
      <alignment horizontal="centerContinuous" vertical="center"/>
    </xf>
    <xf numFmtId="0" fontId="7" fillId="2" borderId="250" xfId="11" applyFont="1" applyFill="1" applyBorder="1" applyAlignment="1">
      <alignment horizontal="centerContinuous" vertical="center"/>
    </xf>
    <xf numFmtId="0" fontId="7" fillId="2" borderId="0" xfId="11" applyFont="1" applyFill="1" applyAlignment="1">
      <alignment horizontal="center" vertical="center"/>
    </xf>
    <xf numFmtId="0" fontId="7" fillId="2" borderId="52" xfId="11" applyFont="1" applyFill="1" applyBorder="1" applyAlignment="1">
      <alignment vertical="center"/>
    </xf>
    <xf numFmtId="0" fontId="7" fillId="2" borderId="7" xfId="11" applyFont="1" applyFill="1" applyBorder="1" applyAlignment="1">
      <alignment vertical="center"/>
    </xf>
    <xf numFmtId="0" fontId="7" fillId="2" borderId="257" xfId="11" applyFont="1" applyFill="1" applyBorder="1" applyAlignment="1">
      <alignment horizontal="center" vertical="center"/>
    </xf>
    <xf numFmtId="0" fontId="7" fillId="2" borderId="258" xfId="11" applyFont="1" applyFill="1" applyBorder="1" applyAlignment="1">
      <alignment horizontal="center" vertical="center"/>
    </xf>
    <xf numFmtId="0" fontId="15" fillId="2" borderId="55" xfId="11" applyFont="1" applyFill="1" applyBorder="1" applyAlignment="1">
      <alignment vertical="center"/>
    </xf>
    <xf numFmtId="0" fontId="15" fillId="2" borderId="35" xfId="11" applyFont="1" applyFill="1" applyBorder="1" applyAlignment="1">
      <alignment vertical="center"/>
    </xf>
    <xf numFmtId="3" fontId="15" fillId="2" borderId="55" xfId="4" applyNumberFormat="1" applyFont="1" applyFill="1" applyBorder="1" applyAlignment="1" applyProtection="1">
      <alignment vertical="center"/>
    </xf>
    <xf numFmtId="3" fontId="15" fillId="2" borderId="56" xfId="4" applyNumberFormat="1" applyFont="1" applyFill="1" applyBorder="1" applyAlignment="1" applyProtection="1">
      <alignment vertical="center"/>
    </xf>
    <xf numFmtId="3" fontId="15" fillId="2" borderId="57" xfId="4" applyNumberFormat="1" applyFont="1" applyFill="1" applyBorder="1" applyAlignment="1" applyProtection="1">
      <alignment vertical="center"/>
    </xf>
    <xf numFmtId="3" fontId="15" fillId="2" borderId="259" xfId="4" applyNumberFormat="1" applyFont="1" applyFill="1" applyBorder="1" applyAlignment="1" applyProtection="1">
      <alignment vertical="center"/>
    </xf>
    <xf numFmtId="3" fontId="15" fillId="2" borderId="58" xfId="4" applyNumberFormat="1" applyFont="1" applyFill="1" applyBorder="1" applyAlignment="1" applyProtection="1">
      <alignment vertical="center"/>
    </xf>
    <xf numFmtId="3" fontId="15" fillId="2" borderId="260" xfId="4" applyNumberFormat="1" applyFont="1" applyFill="1" applyBorder="1" applyAlignment="1" applyProtection="1">
      <alignment vertical="center"/>
    </xf>
    <xf numFmtId="3" fontId="15" fillId="2" borderId="59" xfId="4" applyNumberFormat="1" applyFont="1" applyFill="1" applyBorder="1" applyAlignment="1" applyProtection="1">
      <alignment horizontal="right" vertical="center"/>
    </xf>
    <xf numFmtId="3" fontId="7" fillId="2" borderId="60" xfId="4" applyNumberFormat="1" applyFont="1" applyFill="1" applyBorder="1" applyAlignment="1" applyProtection="1">
      <alignment horizontal="right" vertical="center"/>
    </xf>
    <xf numFmtId="177" fontId="7" fillId="2" borderId="261" xfId="12" applyNumberFormat="1" applyFont="1" applyFill="1" applyBorder="1" applyAlignment="1" applyProtection="1">
      <alignment horizontal="right" vertical="center"/>
    </xf>
    <xf numFmtId="0" fontId="7" fillId="2" borderId="61" xfId="11" applyFont="1" applyFill="1" applyBorder="1" applyAlignment="1">
      <alignment vertical="center"/>
    </xf>
    <xf numFmtId="3" fontId="7" fillId="2" borderId="62" xfId="4" applyNumberFormat="1" applyFont="1" applyFill="1" applyBorder="1" applyAlignment="1" applyProtection="1">
      <alignment vertical="center"/>
      <protection locked="0"/>
    </xf>
    <xf numFmtId="3" fontId="7" fillId="2" borderId="63" xfId="4" applyNumberFormat="1" applyFont="1" applyFill="1" applyBorder="1" applyAlignment="1" applyProtection="1">
      <alignment vertical="center"/>
    </xf>
    <xf numFmtId="3" fontId="7" fillId="2" borderId="64" xfId="4" applyNumberFormat="1" applyFont="1" applyFill="1" applyBorder="1" applyAlignment="1" applyProtection="1">
      <alignment vertical="center"/>
      <protection locked="0"/>
    </xf>
    <xf numFmtId="3" fontId="7" fillId="2" borderId="221" xfId="4" applyNumberFormat="1" applyFont="1" applyFill="1" applyBorder="1" applyAlignment="1" applyProtection="1">
      <alignment vertical="center"/>
    </xf>
    <xf numFmtId="3" fontId="7" fillId="2" borderId="65" xfId="4" applyNumberFormat="1" applyFont="1" applyFill="1" applyBorder="1" applyAlignment="1" applyProtection="1">
      <alignment vertical="center"/>
    </xf>
    <xf numFmtId="3" fontId="7" fillId="2" borderId="64" xfId="4" applyNumberFormat="1" applyFont="1" applyFill="1" applyBorder="1" applyAlignment="1" applyProtection="1">
      <alignment vertical="center"/>
    </xf>
    <xf numFmtId="3" fontId="7" fillId="2" borderId="222" xfId="4" applyNumberFormat="1" applyFont="1" applyFill="1" applyBorder="1" applyAlignment="1" applyProtection="1">
      <alignment vertical="center"/>
      <protection locked="0"/>
    </xf>
    <xf numFmtId="3" fontId="7" fillId="2" borderId="66" xfId="4" applyNumberFormat="1" applyFont="1" applyFill="1" applyBorder="1" applyAlignment="1" applyProtection="1">
      <alignment horizontal="right" vertical="center"/>
      <protection locked="0"/>
    </xf>
    <xf numFmtId="3" fontId="7" fillId="2" borderId="67" xfId="4" applyNumberFormat="1" applyFont="1" applyFill="1" applyBorder="1" applyAlignment="1" applyProtection="1">
      <alignment horizontal="right" vertical="center"/>
    </xf>
    <xf numFmtId="177" fontId="7" fillId="2" borderId="223" xfId="12" applyNumberFormat="1" applyFont="1" applyFill="1" applyBorder="1" applyAlignment="1" applyProtection="1">
      <alignment horizontal="right" vertical="center"/>
    </xf>
    <xf numFmtId="0" fontId="7" fillId="2" borderId="69" xfId="11" applyFont="1" applyFill="1" applyBorder="1" applyAlignment="1">
      <alignment vertical="center"/>
    </xf>
    <xf numFmtId="3" fontId="7" fillId="2" borderId="38" xfId="4" applyNumberFormat="1" applyFont="1" applyFill="1" applyBorder="1" applyAlignment="1" applyProtection="1">
      <alignment vertical="center"/>
      <protection locked="0"/>
    </xf>
    <xf numFmtId="3" fontId="7" fillId="2" borderId="70" xfId="4" applyNumberFormat="1" applyFont="1" applyFill="1" applyBorder="1" applyAlignment="1" applyProtection="1">
      <alignment vertical="center"/>
    </xf>
    <xf numFmtId="3" fontId="7" fillId="2" borderId="71" xfId="4" applyNumberFormat="1" applyFont="1" applyFill="1" applyBorder="1" applyAlignment="1" applyProtection="1">
      <alignment vertical="center"/>
      <protection locked="0"/>
    </xf>
    <xf numFmtId="3" fontId="7" fillId="2" borderId="203" xfId="4" applyNumberFormat="1" applyFont="1" applyFill="1" applyBorder="1" applyAlignment="1" applyProtection="1">
      <alignment vertical="center"/>
    </xf>
    <xf numFmtId="3" fontId="7" fillId="2" borderId="39" xfId="4" applyNumberFormat="1" applyFont="1" applyFill="1" applyBorder="1" applyAlignment="1" applyProtection="1">
      <alignment vertical="center"/>
    </xf>
    <xf numFmtId="3" fontId="7" fillId="2" borderId="71" xfId="4" applyNumberFormat="1" applyFont="1" applyFill="1" applyBorder="1" applyAlignment="1" applyProtection="1">
      <alignment vertical="center"/>
    </xf>
    <xf numFmtId="3" fontId="7" fillId="2" borderId="204" xfId="4" applyNumberFormat="1" applyFont="1" applyFill="1" applyBorder="1" applyAlignment="1" applyProtection="1">
      <alignment vertical="center"/>
      <protection locked="0"/>
    </xf>
    <xf numFmtId="3" fontId="7" fillId="2" borderId="14" xfId="4" applyNumberFormat="1" applyFont="1" applyFill="1" applyBorder="1" applyAlignment="1" applyProtection="1">
      <alignment horizontal="right" vertical="center"/>
      <protection locked="0"/>
    </xf>
    <xf numFmtId="3" fontId="7" fillId="2" borderId="72" xfId="4" applyNumberFormat="1" applyFont="1" applyFill="1" applyBorder="1" applyAlignment="1" applyProtection="1">
      <alignment horizontal="right" vertical="center"/>
    </xf>
    <xf numFmtId="177" fontId="7" fillId="2" borderId="205" xfId="12" applyNumberFormat="1" applyFont="1" applyFill="1" applyBorder="1" applyAlignment="1" applyProtection="1">
      <alignment horizontal="right" vertical="center"/>
    </xf>
    <xf numFmtId="0" fontId="7" fillId="2" borderId="42" xfId="11" applyFont="1" applyFill="1" applyBorder="1" applyAlignment="1">
      <alignment vertical="center"/>
    </xf>
    <xf numFmtId="0" fontId="7" fillId="2" borderId="73" xfId="11" applyFont="1" applyFill="1" applyBorder="1" applyAlignment="1">
      <alignment vertical="center"/>
    </xf>
    <xf numFmtId="3" fontId="7" fillId="2" borderId="43" xfId="4" applyNumberFormat="1" applyFont="1" applyFill="1" applyBorder="1" applyAlignment="1" applyProtection="1">
      <alignment vertical="center"/>
      <protection locked="0"/>
    </xf>
    <xf numFmtId="3" fontId="7" fillId="2" borderId="74" xfId="4" applyNumberFormat="1" applyFont="1" applyFill="1" applyBorder="1" applyAlignment="1" applyProtection="1">
      <alignment vertical="center"/>
    </xf>
    <xf numFmtId="3" fontId="7" fillId="2" borderId="75" xfId="4" applyNumberFormat="1" applyFont="1" applyFill="1" applyBorder="1" applyAlignment="1" applyProtection="1">
      <alignment vertical="center"/>
      <protection locked="0"/>
    </xf>
    <xf numFmtId="3" fontId="7" fillId="2" borderId="233" xfId="4" applyNumberFormat="1" applyFont="1" applyFill="1" applyBorder="1" applyAlignment="1" applyProtection="1">
      <alignment vertical="center"/>
    </xf>
    <xf numFmtId="3" fontId="7" fillId="2" borderId="44" xfId="4" applyNumberFormat="1" applyFont="1" applyFill="1" applyBorder="1" applyAlignment="1" applyProtection="1">
      <alignment vertical="center"/>
    </xf>
    <xf numFmtId="3" fontId="7" fillId="2" borderId="75" xfId="4" applyNumberFormat="1" applyFont="1" applyFill="1" applyBorder="1" applyAlignment="1" applyProtection="1">
      <alignment vertical="center"/>
    </xf>
    <xf numFmtId="3" fontId="7" fillId="2" borderId="234" xfId="4" applyNumberFormat="1" applyFont="1" applyFill="1" applyBorder="1" applyAlignment="1" applyProtection="1">
      <alignment vertical="center"/>
      <protection locked="0"/>
    </xf>
    <xf numFmtId="3" fontId="7" fillId="2" borderId="18" xfId="4" applyNumberFormat="1" applyFont="1" applyFill="1" applyBorder="1" applyAlignment="1" applyProtection="1">
      <alignment horizontal="right" vertical="center"/>
      <protection locked="0"/>
    </xf>
    <xf numFmtId="3" fontId="7" fillId="2" borderId="76" xfId="4" applyNumberFormat="1" applyFont="1" applyFill="1" applyBorder="1" applyAlignment="1" applyProtection="1">
      <alignment horizontal="right" vertical="center"/>
    </xf>
    <xf numFmtId="177" fontId="7" fillId="2" borderId="235" xfId="12" applyNumberFormat="1" applyFont="1" applyFill="1" applyBorder="1" applyAlignment="1" applyProtection="1">
      <alignment horizontal="right" vertical="center"/>
    </xf>
    <xf numFmtId="0" fontId="15" fillId="2" borderId="262" xfId="11" applyFont="1" applyFill="1" applyBorder="1" applyAlignment="1">
      <alignment vertical="center"/>
    </xf>
    <xf numFmtId="0" fontId="15" fillId="2" borderId="263" xfId="11" applyFont="1" applyFill="1" applyBorder="1" applyAlignment="1">
      <alignment vertical="center"/>
    </xf>
    <xf numFmtId="3" fontId="15" fillId="2" borderId="262" xfId="4" applyNumberFormat="1" applyFont="1" applyFill="1" applyBorder="1" applyAlignment="1" applyProtection="1">
      <alignment vertical="center"/>
    </xf>
    <xf numFmtId="3" fontId="15" fillId="2" borderId="264" xfId="4" applyNumberFormat="1" applyFont="1" applyFill="1" applyBorder="1" applyAlignment="1" applyProtection="1">
      <alignment vertical="center"/>
    </xf>
    <xf numFmtId="3" fontId="15" fillId="2" borderId="265" xfId="4" applyNumberFormat="1" applyFont="1" applyFill="1" applyBorder="1" applyAlignment="1" applyProtection="1">
      <alignment vertical="center"/>
    </xf>
    <xf numFmtId="3" fontId="15" fillId="2" borderId="266" xfId="4" applyNumberFormat="1" applyFont="1" applyFill="1" applyBorder="1" applyAlignment="1" applyProtection="1">
      <alignment vertical="center"/>
    </xf>
    <xf numFmtId="3" fontId="15" fillId="2" borderId="267" xfId="4" applyNumberFormat="1" applyFont="1" applyFill="1" applyBorder="1" applyAlignment="1" applyProtection="1">
      <alignment vertical="center"/>
    </xf>
    <xf numFmtId="3" fontId="15" fillId="2" borderId="268" xfId="4" applyNumberFormat="1" applyFont="1" applyFill="1" applyBorder="1" applyAlignment="1" applyProtection="1">
      <alignment vertical="center"/>
    </xf>
    <xf numFmtId="3" fontId="15" fillId="2" borderId="269" xfId="4" applyNumberFormat="1" applyFont="1" applyFill="1" applyBorder="1" applyAlignment="1" applyProtection="1">
      <alignment horizontal="right" vertical="center"/>
    </xf>
    <xf numFmtId="3" fontId="7" fillId="2" borderId="270" xfId="4" applyNumberFormat="1" applyFont="1" applyFill="1" applyBorder="1" applyAlignment="1" applyProtection="1">
      <alignment horizontal="right" vertical="center"/>
    </xf>
    <xf numFmtId="177" fontId="7" fillId="2" borderId="271" xfId="12" applyNumberFormat="1" applyFont="1" applyFill="1" applyBorder="1" applyAlignment="1" applyProtection="1">
      <alignment horizontal="right" vertical="center"/>
    </xf>
    <xf numFmtId="0" fontId="7" fillId="2" borderId="29" xfId="11" applyFont="1" applyFill="1" applyBorder="1" applyAlignment="1">
      <alignment vertical="center"/>
    </xf>
    <xf numFmtId="3" fontId="7" fillId="2" borderId="78" xfId="4" applyNumberFormat="1" applyFont="1" applyFill="1" applyBorder="1" applyAlignment="1" applyProtection="1">
      <alignment vertical="center"/>
    </xf>
    <xf numFmtId="3" fontId="7" fillId="2" borderId="79" xfId="4" applyNumberFormat="1" applyFont="1" applyFill="1" applyBorder="1" applyAlignment="1" applyProtection="1">
      <alignment vertical="center"/>
    </xf>
    <xf numFmtId="3" fontId="7" fillId="2" borderId="80" xfId="4" applyNumberFormat="1" applyFont="1" applyFill="1" applyBorder="1" applyAlignment="1" applyProtection="1">
      <alignment vertical="center"/>
    </xf>
    <xf numFmtId="3" fontId="7" fillId="2" borderId="272" xfId="4" applyNumberFormat="1" applyFont="1" applyFill="1" applyBorder="1" applyAlignment="1" applyProtection="1">
      <alignment vertical="center"/>
    </xf>
    <xf numFmtId="3" fontId="7" fillId="2" borderId="81" xfId="4" applyNumberFormat="1" applyFont="1" applyFill="1" applyBorder="1" applyAlignment="1" applyProtection="1">
      <alignment vertical="center"/>
    </xf>
    <xf numFmtId="3" fontId="7" fillId="2" borderId="273" xfId="4" applyNumberFormat="1" applyFont="1" applyFill="1" applyBorder="1" applyAlignment="1" applyProtection="1">
      <alignment vertical="center"/>
    </xf>
    <xf numFmtId="3" fontId="7" fillId="2" borderId="82" xfId="4" applyNumberFormat="1" applyFont="1" applyFill="1" applyBorder="1" applyAlignment="1" applyProtection="1">
      <alignment horizontal="right" vertical="center"/>
    </xf>
    <xf numFmtId="3" fontId="7" fillId="2" borderId="83" xfId="4" applyNumberFormat="1" applyFont="1" applyFill="1" applyBorder="1" applyAlignment="1" applyProtection="1">
      <alignment horizontal="right" vertical="center"/>
    </xf>
    <xf numFmtId="177" fontId="7" fillId="2" borderId="274" xfId="12" applyNumberFormat="1" applyFont="1" applyFill="1" applyBorder="1" applyAlignment="1" applyProtection="1">
      <alignment horizontal="right" vertical="center"/>
    </xf>
    <xf numFmtId="0" fontId="7" fillId="2" borderId="84" xfId="11" applyFont="1" applyFill="1" applyBorder="1" applyAlignment="1">
      <alignment vertical="center"/>
    </xf>
    <xf numFmtId="3" fontId="7" fillId="2" borderId="45" xfId="4" applyNumberFormat="1" applyFont="1" applyFill="1" applyBorder="1" applyAlignment="1" applyProtection="1">
      <alignment vertical="center"/>
      <protection locked="0"/>
    </xf>
    <xf numFmtId="3" fontId="7" fillId="2" borderId="85" xfId="4" applyNumberFormat="1" applyFont="1" applyFill="1" applyBorder="1" applyAlignment="1" applyProtection="1">
      <alignment vertical="center"/>
    </xf>
    <xf numFmtId="3" fontId="7" fillId="2" borderId="86" xfId="4" applyNumberFormat="1" applyFont="1" applyFill="1" applyBorder="1" applyAlignment="1" applyProtection="1">
      <alignment vertical="center"/>
      <protection locked="0"/>
    </xf>
    <xf numFmtId="3" fontId="7" fillId="2" borderId="211" xfId="4" applyNumberFormat="1" applyFont="1" applyFill="1" applyBorder="1" applyAlignment="1" applyProtection="1">
      <alignment vertical="center"/>
    </xf>
    <xf numFmtId="3" fontId="7" fillId="2" borderId="46" xfId="4" applyNumberFormat="1" applyFont="1" applyFill="1" applyBorder="1" applyAlignment="1" applyProtection="1">
      <alignment vertical="center"/>
    </xf>
    <xf numFmtId="3" fontId="7" fillId="2" borderId="86" xfId="4" applyNumberFormat="1" applyFont="1" applyFill="1" applyBorder="1" applyAlignment="1" applyProtection="1">
      <alignment vertical="center"/>
    </xf>
    <xf numFmtId="3" fontId="7" fillId="2" borderId="212" xfId="4" applyNumberFormat="1" applyFont="1" applyFill="1" applyBorder="1" applyAlignment="1" applyProtection="1">
      <alignment vertical="center"/>
      <protection locked="0"/>
    </xf>
    <xf numFmtId="3" fontId="7" fillId="2" borderId="12" xfId="4" applyNumberFormat="1" applyFont="1" applyFill="1" applyBorder="1" applyAlignment="1" applyProtection="1">
      <alignment horizontal="right" vertical="center"/>
      <protection locked="0"/>
    </xf>
    <xf numFmtId="3" fontId="7" fillId="2" borderId="87" xfId="4" applyNumberFormat="1" applyFont="1" applyFill="1" applyBorder="1" applyAlignment="1" applyProtection="1">
      <alignment horizontal="right" vertical="center"/>
    </xf>
    <xf numFmtId="177" fontId="7" fillId="2" borderId="213" xfId="12" applyNumberFormat="1" applyFont="1" applyFill="1" applyBorder="1" applyAlignment="1" applyProtection="1">
      <alignment horizontal="right" vertical="center"/>
    </xf>
    <xf numFmtId="38" fontId="7" fillId="2" borderId="88" xfId="4" applyFont="1" applyFill="1" applyBorder="1" applyAlignment="1" applyProtection="1">
      <alignment horizontal="left" vertical="center"/>
    </xf>
    <xf numFmtId="3" fontId="7" fillId="2" borderId="89" xfId="4" applyNumberFormat="1" applyFont="1" applyFill="1" applyBorder="1" applyAlignment="1" applyProtection="1">
      <alignment vertical="center"/>
      <protection locked="0"/>
    </xf>
    <xf numFmtId="3" fontId="7" fillId="2" borderId="90" xfId="4" applyNumberFormat="1" applyFont="1" applyFill="1" applyBorder="1" applyAlignment="1" applyProtection="1">
      <alignment vertical="center"/>
    </xf>
    <xf numFmtId="3" fontId="7" fillId="2" borderId="91" xfId="4" applyNumberFormat="1" applyFont="1" applyFill="1" applyBorder="1" applyAlignment="1" applyProtection="1">
      <alignment vertical="center"/>
      <protection locked="0"/>
    </xf>
    <xf numFmtId="3" fontId="7" fillId="2" borderId="215" xfId="4" applyNumberFormat="1" applyFont="1" applyFill="1" applyBorder="1" applyAlignment="1" applyProtection="1">
      <alignment vertical="center"/>
    </xf>
    <xf numFmtId="3" fontId="7" fillId="2" borderId="92" xfId="4" applyNumberFormat="1" applyFont="1" applyFill="1" applyBorder="1" applyAlignment="1" applyProtection="1">
      <alignment vertical="center"/>
    </xf>
    <xf numFmtId="3" fontId="7" fillId="2" borderId="91" xfId="4" applyNumberFormat="1" applyFont="1" applyFill="1" applyBorder="1" applyAlignment="1" applyProtection="1">
      <alignment vertical="center"/>
    </xf>
    <xf numFmtId="3" fontId="7" fillId="2" borderId="216" xfId="4" applyNumberFormat="1" applyFont="1" applyFill="1" applyBorder="1" applyAlignment="1" applyProtection="1">
      <alignment vertical="center"/>
      <protection locked="0"/>
    </xf>
    <xf numFmtId="3" fontId="7" fillId="2" borderId="22" xfId="4" applyNumberFormat="1" applyFont="1" applyFill="1" applyBorder="1" applyAlignment="1" applyProtection="1">
      <alignment horizontal="right" vertical="center"/>
      <protection locked="0"/>
    </xf>
    <xf numFmtId="3" fontId="7" fillId="2" borderId="93" xfId="4" applyNumberFormat="1" applyFont="1" applyFill="1" applyBorder="1" applyAlignment="1" applyProtection="1">
      <alignment horizontal="right" vertical="center"/>
    </xf>
    <xf numFmtId="177" fontId="7" fillId="2" borderId="217" xfId="12" applyNumberFormat="1" applyFont="1" applyFill="1" applyBorder="1" applyAlignment="1" applyProtection="1">
      <alignment horizontal="right" vertical="center"/>
    </xf>
    <xf numFmtId="0" fontId="7" fillId="2" borderId="17" xfId="11" applyFont="1" applyFill="1" applyBorder="1" applyAlignment="1">
      <alignment vertical="center"/>
    </xf>
    <xf numFmtId="0" fontId="7" fillId="2" borderId="35" xfId="11" applyFont="1" applyFill="1" applyBorder="1" applyAlignment="1">
      <alignment vertical="center"/>
    </xf>
    <xf numFmtId="0" fontId="7" fillId="2" borderId="94" xfId="11" applyFont="1" applyFill="1" applyBorder="1" applyAlignment="1">
      <alignment vertical="center"/>
    </xf>
    <xf numFmtId="3" fontId="7" fillId="2" borderId="95" xfId="4" applyNumberFormat="1" applyFont="1" applyFill="1" applyBorder="1" applyAlignment="1" applyProtection="1">
      <alignment vertical="center"/>
      <protection locked="0"/>
    </xf>
    <xf numFmtId="3" fontId="7" fillId="2" borderId="96" xfId="4" applyNumberFormat="1" applyFont="1" applyFill="1" applyBorder="1" applyAlignment="1" applyProtection="1">
      <alignment vertical="center"/>
    </xf>
    <xf numFmtId="3" fontId="7" fillId="2" borderId="97" xfId="4" applyNumberFormat="1" applyFont="1" applyFill="1" applyBorder="1" applyAlignment="1" applyProtection="1">
      <alignment vertical="center"/>
      <protection locked="0"/>
    </xf>
    <xf numFmtId="3" fontId="7" fillId="2" borderId="207" xfId="4" applyNumberFormat="1" applyFont="1" applyFill="1" applyBorder="1" applyAlignment="1" applyProtection="1">
      <alignment vertical="center"/>
    </xf>
    <xf numFmtId="3" fontId="7" fillId="2" borderId="98" xfId="4" applyNumberFormat="1" applyFont="1" applyFill="1" applyBorder="1" applyAlignment="1" applyProtection="1">
      <alignment vertical="center"/>
    </xf>
    <xf numFmtId="3" fontId="7" fillId="2" borderId="97" xfId="4" applyNumberFormat="1" applyFont="1" applyFill="1" applyBorder="1" applyAlignment="1" applyProtection="1">
      <alignment vertical="center"/>
    </xf>
    <xf numFmtId="3" fontId="7" fillId="2" borderId="208" xfId="4" applyNumberFormat="1" applyFont="1" applyFill="1" applyBorder="1" applyAlignment="1" applyProtection="1">
      <alignment vertical="center"/>
      <protection locked="0"/>
    </xf>
    <xf numFmtId="3" fontId="7" fillId="2" borderId="25" xfId="4" applyNumberFormat="1" applyFont="1" applyFill="1" applyBorder="1" applyAlignment="1" applyProtection="1">
      <alignment horizontal="right" vertical="center"/>
      <protection locked="0"/>
    </xf>
    <xf numFmtId="3" fontId="7" fillId="2" borderId="99" xfId="4" applyNumberFormat="1" applyFont="1" applyFill="1" applyBorder="1" applyAlignment="1" applyProtection="1">
      <alignment horizontal="right" vertical="center"/>
    </xf>
    <xf numFmtId="177" fontId="7" fillId="2" borderId="209" xfId="12" applyNumberFormat="1" applyFont="1" applyFill="1" applyBorder="1" applyAlignment="1" applyProtection="1">
      <alignment horizontal="right" vertical="center"/>
    </xf>
    <xf numFmtId="3" fontId="15" fillId="2" borderId="55" xfId="4" applyNumberFormat="1" applyFont="1" applyFill="1" applyBorder="1" applyAlignment="1" applyProtection="1">
      <alignment vertical="center"/>
      <protection locked="0"/>
    </xf>
    <xf numFmtId="3" fontId="15" fillId="2" borderId="57" xfId="4" applyNumberFormat="1" applyFont="1" applyFill="1" applyBorder="1" applyAlignment="1" applyProtection="1">
      <alignment vertical="center"/>
      <protection locked="0"/>
    </xf>
    <xf numFmtId="3" fontId="15" fillId="2" borderId="260" xfId="4" applyNumberFormat="1" applyFont="1" applyFill="1" applyBorder="1" applyAlignment="1" applyProtection="1">
      <alignment vertical="center"/>
      <protection locked="0"/>
    </xf>
    <xf numFmtId="3" fontId="15" fillId="2" borderId="59" xfId="4" applyNumberFormat="1" applyFont="1" applyFill="1" applyBorder="1" applyAlignment="1" applyProtection="1">
      <alignment horizontal="right" vertical="center"/>
      <protection locked="0"/>
    </xf>
    <xf numFmtId="0" fontId="15" fillId="2" borderId="100" xfId="11" applyFont="1" applyFill="1" applyBorder="1" applyAlignment="1">
      <alignment vertical="center"/>
    </xf>
    <xf numFmtId="3" fontId="15" fillId="2" borderId="101" xfId="4" applyNumberFormat="1" applyFont="1" applyFill="1" applyBorder="1" applyAlignment="1" applyProtection="1">
      <alignment vertical="center"/>
    </xf>
    <xf numFmtId="3" fontId="15" fillId="2" borderId="102" xfId="4" applyNumberFormat="1" applyFont="1" applyFill="1" applyBorder="1" applyAlignment="1" applyProtection="1">
      <alignment vertical="center"/>
    </xf>
    <xf numFmtId="3" fontId="15" fillId="2" borderId="103" xfId="4" applyNumberFormat="1" applyFont="1" applyFill="1" applyBorder="1" applyAlignment="1" applyProtection="1">
      <alignment vertical="center"/>
    </xf>
    <xf numFmtId="3" fontId="15" fillId="2" borderId="275" xfId="4" applyNumberFormat="1" applyFont="1" applyFill="1" applyBorder="1" applyAlignment="1" applyProtection="1">
      <alignment vertical="center"/>
    </xf>
    <xf numFmtId="3" fontId="15" fillId="2" borderId="104" xfId="4" applyNumberFormat="1" applyFont="1" applyFill="1" applyBorder="1" applyAlignment="1" applyProtection="1">
      <alignment vertical="center"/>
    </xf>
    <xf numFmtId="3" fontId="15" fillId="2" borderId="276" xfId="4" applyNumberFormat="1" applyFont="1" applyFill="1" applyBorder="1" applyAlignment="1" applyProtection="1">
      <alignment vertical="center"/>
    </xf>
    <xf numFmtId="3" fontId="15" fillId="2" borderId="105" xfId="4" applyNumberFormat="1" applyFont="1" applyFill="1" applyBorder="1" applyAlignment="1" applyProtection="1">
      <alignment horizontal="right" vertical="center"/>
    </xf>
    <xf numFmtId="3" fontId="7" fillId="2" borderId="106" xfId="4" applyNumberFormat="1" applyFont="1" applyFill="1" applyBorder="1" applyAlignment="1" applyProtection="1">
      <alignment horizontal="right" vertical="center"/>
    </xf>
    <xf numFmtId="177" fontId="7" fillId="2" borderId="277" xfId="12" applyNumberFormat="1" applyFont="1" applyFill="1" applyBorder="1" applyAlignment="1" applyProtection="1">
      <alignment horizontal="right" vertical="center"/>
    </xf>
    <xf numFmtId="0" fontId="15" fillId="2" borderId="42" xfId="11" applyFont="1" applyFill="1" applyBorder="1" applyAlignment="1">
      <alignment vertical="center"/>
    </xf>
    <xf numFmtId="0" fontId="15" fillId="2" borderId="17" xfId="11" applyFont="1" applyFill="1" applyBorder="1" applyAlignment="1">
      <alignment vertical="center"/>
    </xf>
    <xf numFmtId="3" fontId="15" fillId="2" borderId="42" xfId="4" applyNumberFormat="1" applyFont="1" applyFill="1" applyBorder="1" applyAlignment="1" applyProtection="1">
      <alignment vertical="center"/>
    </xf>
    <xf numFmtId="3" fontId="15" fillId="2" borderId="108" xfId="4" applyNumberFormat="1" applyFont="1" applyFill="1" applyBorder="1" applyAlignment="1" applyProtection="1">
      <alignment vertical="center"/>
    </xf>
    <xf numFmtId="3" fontId="15" fillId="2" borderId="109" xfId="4" applyNumberFormat="1" applyFont="1" applyFill="1" applyBorder="1" applyAlignment="1" applyProtection="1">
      <alignment vertical="center"/>
    </xf>
    <xf numFmtId="3" fontId="15" fillId="2" borderId="278" xfId="4" applyNumberFormat="1" applyFont="1" applyFill="1" applyBorder="1" applyAlignment="1" applyProtection="1">
      <alignment vertical="center"/>
    </xf>
    <xf numFmtId="3" fontId="15" fillId="2" borderId="110" xfId="4" applyNumberFormat="1" applyFont="1" applyFill="1" applyBorder="1" applyAlignment="1" applyProtection="1">
      <alignment vertical="center"/>
    </xf>
    <xf numFmtId="3" fontId="15" fillId="2" borderId="279" xfId="4" applyNumberFormat="1" applyFont="1" applyFill="1" applyBorder="1" applyAlignment="1" applyProtection="1">
      <alignment vertical="center"/>
    </xf>
    <xf numFmtId="3" fontId="15" fillId="2" borderId="111" xfId="4" applyNumberFormat="1" applyFont="1" applyFill="1" applyBorder="1" applyAlignment="1" applyProtection="1">
      <alignment horizontal="right" vertical="center"/>
    </xf>
    <xf numFmtId="3" fontId="7" fillId="2" borderId="112" xfId="4" applyNumberFormat="1" applyFont="1" applyFill="1" applyBorder="1" applyAlignment="1" applyProtection="1">
      <alignment horizontal="right" vertical="center"/>
    </xf>
    <xf numFmtId="177" fontId="7" fillId="2" borderId="280" xfId="12" applyNumberFormat="1" applyFont="1" applyFill="1" applyBorder="1" applyAlignment="1" applyProtection="1">
      <alignment horizontal="right" vertical="center"/>
    </xf>
    <xf numFmtId="38" fontId="7" fillId="2" borderId="41" xfId="4" applyFont="1" applyFill="1" applyBorder="1" applyAlignment="1" applyProtection="1">
      <alignment vertical="center"/>
    </xf>
    <xf numFmtId="38" fontId="7" fillId="2" borderId="42" xfId="4" applyFont="1" applyFill="1" applyBorder="1" applyAlignment="1" applyProtection="1">
      <alignment vertical="center"/>
    </xf>
    <xf numFmtId="0" fontId="15" fillId="2" borderId="281" xfId="11" applyFont="1" applyFill="1" applyBorder="1" applyAlignment="1">
      <alignment vertical="center"/>
    </xf>
    <xf numFmtId="0" fontId="15" fillId="2" borderId="236" xfId="11" applyFont="1" applyFill="1" applyBorder="1" applyAlignment="1">
      <alignment vertical="center"/>
    </xf>
    <xf numFmtId="3" fontId="15" fillId="2" borderId="281" xfId="4" applyNumberFormat="1" applyFont="1" applyFill="1" applyBorder="1" applyAlignment="1" applyProtection="1">
      <alignment vertical="center"/>
    </xf>
    <xf numFmtId="3" fontId="15" fillId="2" borderId="282" xfId="4" applyNumberFormat="1" applyFont="1" applyFill="1" applyBorder="1" applyAlignment="1" applyProtection="1">
      <alignment vertical="center"/>
    </xf>
    <xf numFmtId="3" fontId="15" fillId="2" borderId="283" xfId="4" applyNumberFormat="1" applyFont="1" applyFill="1" applyBorder="1" applyAlignment="1" applyProtection="1">
      <alignment vertical="center"/>
    </xf>
    <xf numFmtId="3" fontId="15" fillId="2" borderId="284" xfId="4" applyNumberFormat="1" applyFont="1" applyFill="1" applyBorder="1" applyAlignment="1" applyProtection="1">
      <alignment vertical="center"/>
    </xf>
    <xf numFmtId="3" fontId="15" fillId="2" borderId="285" xfId="4" applyNumberFormat="1" applyFont="1" applyFill="1" applyBorder="1" applyAlignment="1" applyProtection="1">
      <alignment vertical="center"/>
    </xf>
    <xf numFmtId="3" fontId="15" fillId="2" borderId="286" xfId="4" applyNumberFormat="1" applyFont="1" applyFill="1" applyBorder="1" applyAlignment="1" applyProtection="1">
      <alignment vertical="center"/>
    </xf>
    <xf numFmtId="3" fontId="15" fillId="2" borderId="287" xfId="4" applyNumberFormat="1" applyFont="1" applyFill="1" applyBorder="1" applyAlignment="1" applyProtection="1">
      <alignment horizontal="right" vertical="center"/>
    </xf>
    <xf numFmtId="3" fontId="7" fillId="2" borderId="288" xfId="4" applyNumberFormat="1" applyFont="1" applyFill="1" applyBorder="1" applyAlignment="1" applyProtection="1">
      <alignment horizontal="right" vertical="center"/>
    </xf>
    <xf numFmtId="177" fontId="7" fillId="2" borderId="289" xfId="12" applyNumberFormat="1" applyFont="1" applyFill="1" applyBorder="1" applyAlignment="1" applyProtection="1">
      <alignment horizontal="right" vertical="center"/>
    </xf>
    <xf numFmtId="176" fontId="7" fillId="2" borderId="188" xfId="11" applyNumberFormat="1" applyFont="1" applyFill="1" applyBorder="1" applyAlignment="1">
      <alignment vertical="center"/>
    </xf>
    <xf numFmtId="176" fontId="7" fillId="2" borderId="40" xfId="11" applyNumberFormat="1" applyFont="1" applyFill="1" applyBorder="1" applyAlignment="1">
      <alignment vertical="center"/>
    </xf>
    <xf numFmtId="176" fontId="7" fillId="2" borderId="52" xfId="11" applyNumberFormat="1" applyFont="1" applyFill="1" applyBorder="1" applyAlignment="1">
      <alignment vertical="center"/>
    </xf>
    <xf numFmtId="176" fontId="7" fillId="2" borderId="7" xfId="1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7" fillId="2" borderId="248" xfId="11" applyFont="1" applyFill="1" applyBorder="1" applyAlignment="1">
      <alignment horizontal="center" vertical="center"/>
    </xf>
    <xf numFmtId="0" fontId="7" fillId="2" borderId="255" xfId="11" applyFont="1" applyFill="1" applyBorder="1" applyAlignment="1">
      <alignment horizontal="center" vertical="center"/>
    </xf>
    <xf numFmtId="0" fontId="7" fillId="2" borderId="249" xfId="11" applyFont="1" applyFill="1" applyBorder="1" applyAlignment="1">
      <alignment horizontal="center" vertical="center"/>
    </xf>
    <xf numFmtId="0" fontId="7" fillId="2" borderId="256" xfId="11" applyFont="1" applyFill="1" applyBorder="1" applyAlignment="1">
      <alignment horizontal="center" vertical="center"/>
    </xf>
    <xf numFmtId="0" fontId="7" fillId="2" borderId="244" xfId="11" applyFont="1" applyFill="1" applyBorder="1" applyAlignment="1">
      <alignment horizontal="center" vertical="center"/>
    </xf>
    <xf numFmtId="0" fontId="7" fillId="2" borderId="251" xfId="11" applyFont="1" applyFill="1" applyBorder="1" applyAlignment="1">
      <alignment horizontal="center" vertical="center"/>
    </xf>
    <xf numFmtId="0" fontId="7" fillId="2" borderId="245" xfId="11" applyFont="1" applyFill="1" applyBorder="1" applyAlignment="1">
      <alignment horizontal="center" vertical="center"/>
    </xf>
    <xf numFmtId="0" fontId="7" fillId="2" borderId="252" xfId="11" applyFont="1" applyFill="1" applyBorder="1" applyAlignment="1">
      <alignment horizontal="center" vertical="center"/>
    </xf>
    <xf numFmtId="0" fontId="7" fillId="2" borderId="246" xfId="11" applyFont="1" applyFill="1" applyBorder="1" applyAlignment="1">
      <alignment horizontal="center" vertical="center"/>
    </xf>
    <xf numFmtId="0" fontId="7" fillId="2" borderId="253" xfId="11" applyFont="1" applyFill="1" applyBorder="1" applyAlignment="1">
      <alignment horizontal="center" vertical="center"/>
    </xf>
    <xf numFmtId="0" fontId="7" fillId="2" borderId="247" xfId="11" applyFont="1" applyFill="1" applyBorder="1" applyAlignment="1">
      <alignment horizontal="center" vertical="center"/>
    </xf>
    <xf numFmtId="0" fontId="7" fillId="2" borderId="254" xfId="11" applyFont="1" applyFill="1" applyBorder="1" applyAlignment="1">
      <alignment horizontal="center" vertical="center"/>
    </xf>
    <xf numFmtId="38" fontId="11" fillId="0" borderId="0" xfId="7" applyFont="1" applyFill="1" applyBorder="1" applyAlignment="1" applyProtection="1">
      <alignment vertical="center" wrapText="1"/>
    </xf>
    <xf numFmtId="38" fontId="15" fillId="0" borderId="16" xfId="7" applyFont="1" applyFill="1" applyBorder="1" applyAlignment="1" applyProtection="1">
      <alignment vertical="center"/>
    </xf>
    <xf numFmtId="38" fontId="15" fillId="0" borderId="17" xfId="7" applyFont="1" applyFill="1" applyBorder="1" applyAlignment="1" applyProtection="1">
      <alignment vertical="center"/>
    </xf>
    <xf numFmtId="38" fontId="15" fillId="0" borderId="154" xfId="7" applyFont="1" applyFill="1" applyBorder="1" applyAlignment="1" applyProtection="1">
      <alignment vertical="center"/>
    </xf>
    <xf numFmtId="38" fontId="10" fillId="0" borderId="162" xfId="7" applyFont="1" applyFill="1" applyBorder="1" applyAlignment="1" applyProtection="1">
      <alignment vertical="center"/>
    </xf>
    <xf numFmtId="38" fontId="10" fillId="0" borderId="163" xfId="7" applyFont="1" applyFill="1" applyBorder="1" applyAlignment="1" applyProtection="1">
      <alignment vertical="center"/>
    </xf>
    <xf numFmtId="38" fontId="10" fillId="0" borderId="164" xfId="7" applyFont="1" applyFill="1" applyBorder="1" applyAlignment="1" applyProtection="1">
      <alignment vertical="center"/>
    </xf>
    <xf numFmtId="38" fontId="10" fillId="0" borderId="169" xfId="7" applyFont="1" applyFill="1" applyBorder="1" applyAlignment="1" applyProtection="1">
      <alignment vertical="center"/>
    </xf>
    <xf numFmtId="38" fontId="10" fillId="0" borderId="170" xfId="7" applyFont="1" applyFill="1" applyBorder="1" applyAlignment="1" applyProtection="1">
      <alignment vertical="center"/>
    </xf>
    <xf numFmtId="38" fontId="10" fillId="0" borderId="171" xfId="7" applyFont="1" applyFill="1" applyBorder="1" applyAlignment="1" applyProtection="1">
      <alignment vertical="center"/>
    </xf>
    <xf numFmtId="38" fontId="11" fillId="0" borderId="0" xfId="7" applyFont="1" applyFill="1" applyBorder="1" applyAlignment="1" applyProtection="1">
      <alignment vertical="top" wrapText="1"/>
    </xf>
    <xf numFmtId="38" fontId="2" fillId="0" borderId="0" xfId="7" applyFont="1" applyFill="1" applyBorder="1" applyAlignment="1" applyProtection="1">
      <alignment vertical="center"/>
    </xf>
    <xf numFmtId="38" fontId="7" fillId="0" borderId="1" xfId="7" applyFont="1" applyFill="1" applyBorder="1" applyAlignment="1" applyProtection="1"/>
    <xf numFmtId="38" fontId="7" fillId="0" borderId="2" xfId="7" applyFont="1" applyFill="1" applyBorder="1" applyAlignment="1" applyProtection="1"/>
    <xf numFmtId="38" fontId="7" fillId="0" borderId="6" xfId="7" applyFont="1" applyFill="1" applyBorder="1" applyAlignment="1" applyProtection="1"/>
    <xf numFmtId="38" fontId="7" fillId="0" borderId="7" xfId="7" applyFont="1" applyFill="1" applyBorder="1" applyAlignment="1" applyProtection="1"/>
    <xf numFmtId="38" fontId="7" fillId="2" borderId="3" xfId="7" applyFont="1" applyFill="1" applyBorder="1" applyAlignment="1" applyProtection="1">
      <alignment horizontal="center" vertical="center" wrapText="1"/>
    </xf>
    <xf numFmtId="38" fontId="7" fillId="2" borderId="8" xfId="7" applyFont="1" applyFill="1" applyBorder="1" applyAlignment="1" applyProtection="1">
      <alignment horizontal="center" vertical="center"/>
    </xf>
    <xf numFmtId="178" fontId="7" fillId="2" borderId="4" xfId="7" applyNumberFormat="1" applyFont="1" applyFill="1" applyBorder="1" applyAlignment="1" applyProtection="1">
      <alignment horizontal="center" vertical="center"/>
    </xf>
    <xf numFmtId="178" fontId="7" fillId="2" borderId="2" xfId="7" applyNumberFormat="1" applyFont="1" applyFill="1" applyBorder="1" applyAlignment="1" applyProtection="1">
      <alignment horizontal="center" vertical="center"/>
    </xf>
    <xf numFmtId="38" fontId="7" fillId="0" borderId="141" xfId="7" applyFont="1" applyFill="1" applyBorder="1" applyAlignment="1" applyProtection="1">
      <alignment horizontal="center" vertical="center" shrinkToFit="1"/>
    </xf>
    <xf numFmtId="38" fontId="7" fillId="0" borderId="142" xfId="7" applyFont="1" applyFill="1" applyBorder="1" applyAlignment="1" applyProtection="1">
      <alignment horizontal="center" vertical="center" shrinkToFit="1"/>
    </xf>
    <xf numFmtId="0" fontId="2" fillId="0" borderId="0" xfId="9" applyFont="1" applyAlignment="1">
      <alignment vertical="center"/>
    </xf>
    <xf numFmtId="0" fontId="7" fillId="0" borderId="1" xfId="9" applyFont="1" applyBorder="1" applyAlignment="1">
      <alignment vertical="center"/>
    </xf>
    <xf numFmtId="0" fontId="7" fillId="0" borderId="2" xfId="9" applyFont="1" applyBorder="1" applyAlignment="1">
      <alignment vertical="center"/>
    </xf>
    <xf numFmtId="0" fontId="7" fillId="0" borderId="6" xfId="9" applyFont="1" applyBorder="1" applyAlignment="1">
      <alignment vertical="center"/>
    </xf>
    <xf numFmtId="0" fontId="7" fillId="0" borderId="7" xfId="9" applyFont="1" applyBorder="1" applyAlignment="1">
      <alignment vertical="center"/>
    </xf>
    <xf numFmtId="178" fontId="7" fillId="2" borderId="3" xfId="9" applyNumberFormat="1" applyFont="1" applyFill="1" applyBorder="1" applyAlignment="1">
      <alignment horizontal="center" vertical="center" wrapText="1"/>
    </xf>
    <xf numFmtId="178" fontId="7" fillId="2" borderId="8" xfId="9" applyNumberFormat="1" applyFont="1" applyFill="1" applyBorder="1" applyAlignment="1">
      <alignment horizontal="center" vertical="center" wrapText="1"/>
    </xf>
    <xf numFmtId="178" fontId="7" fillId="2" borderId="4" xfId="9" applyNumberFormat="1" applyFont="1" applyFill="1" applyBorder="1" applyAlignment="1">
      <alignment horizontal="center" vertical="center"/>
    </xf>
    <xf numFmtId="178" fontId="7" fillId="2" borderId="2" xfId="9" applyNumberFormat="1" applyFont="1" applyFill="1" applyBorder="1" applyAlignment="1">
      <alignment horizontal="center" vertical="center"/>
    </xf>
    <xf numFmtId="0" fontId="15" fillId="0" borderId="33" xfId="9" applyFont="1" applyBorder="1" applyAlignment="1">
      <alignment vertical="center"/>
    </xf>
    <xf numFmtId="0" fontId="15" fillId="0" borderId="34" xfId="9" applyFont="1" applyBorder="1" applyAlignment="1">
      <alignment vertical="center"/>
    </xf>
    <xf numFmtId="0" fontId="7" fillId="0" borderId="5" xfId="9" applyFont="1" applyBorder="1" applyAlignment="1">
      <alignment vertical="center"/>
    </xf>
    <xf numFmtId="0" fontId="7" fillId="0" borderId="16" xfId="9" applyFont="1" applyBorder="1" applyAlignment="1">
      <alignment vertical="center"/>
    </xf>
    <xf numFmtId="0" fontId="7" fillId="0" borderId="5" xfId="9" applyFont="1" applyBorder="1" applyAlignment="1">
      <alignment vertical="center" wrapText="1"/>
    </xf>
    <xf numFmtId="0" fontId="7" fillId="0" borderId="16" xfId="9" applyFont="1" applyBorder="1" applyAlignment="1">
      <alignment vertical="center" wrapText="1"/>
    </xf>
    <xf numFmtId="180" fontId="7" fillId="0" borderId="48" xfId="6" applyNumberFormat="1" applyFont="1" applyBorder="1" applyAlignment="1">
      <alignment horizontal="center" vertical="center"/>
    </xf>
    <xf numFmtId="180" fontId="7" fillId="0" borderId="54" xfId="6" applyNumberFormat="1" applyFont="1" applyBorder="1" applyAlignment="1">
      <alignment horizontal="center" vertical="center"/>
    </xf>
    <xf numFmtId="180" fontId="7" fillId="0" borderId="48" xfId="6" applyNumberFormat="1" applyFont="1" applyBorder="1" applyAlignment="1">
      <alignment horizontal="center" vertical="center" wrapText="1"/>
    </xf>
    <xf numFmtId="180" fontId="7" fillId="0" borderId="54" xfId="6" applyNumberFormat="1" applyFont="1" applyBorder="1" applyAlignment="1">
      <alignment horizontal="center" vertical="center" wrapText="1"/>
    </xf>
    <xf numFmtId="180" fontId="7" fillId="0" borderId="122" xfId="6" applyNumberFormat="1" applyFont="1" applyBorder="1" applyAlignment="1">
      <alignment horizontal="center" vertical="center"/>
    </xf>
    <xf numFmtId="180" fontId="7" fillId="0" borderId="126" xfId="6" applyNumberFormat="1" applyFont="1" applyBorder="1" applyAlignment="1">
      <alignment horizontal="center" vertical="center"/>
    </xf>
    <xf numFmtId="180" fontId="7" fillId="0" borderId="134" xfId="6" applyNumberFormat="1" applyFont="1" applyBorder="1" applyAlignment="1">
      <alignment horizontal="center" vertical="center"/>
    </xf>
    <xf numFmtId="180" fontId="7" fillId="0" borderId="130" xfId="6" applyNumberFormat="1" applyFont="1" applyBorder="1" applyAlignment="1">
      <alignment horizontal="center" vertical="center"/>
    </xf>
    <xf numFmtId="180" fontId="7" fillId="0" borderId="129" xfId="6" applyNumberFormat="1" applyFont="1" applyBorder="1" applyAlignment="1">
      <alignment horizontal="center" vertical="center"/>
    </xf>
    <xf numFmtId="180" fontId="7" fillId="0" borderId="125" xfId="6" applyNumberFormat="1" applyFont="1" applyBorder="1" applyAlignment="1">
      <alignment horizontal="center" vertical="center"/>
    </xf>
    <xf numFmtId="180" fontId="7" fillId="0" borderId="8" xfId="6" applyNumberFormat="1" applyFont="1" applyBorder="1" applyAlignment="1">
      <alignment horizontal="center" vertical="center"/>
    </xf>
    <xf numFmtId="178" fontId="7" fillId="3" borderId="134" xfId="6" applyNumberFormat="1" applyFont="1" applyFill="1" applyBorder="1" applyAlignment="1">
      <alignment horizontal="center" vertical="center"/>
    </xf>
    <xf numFmtId="178" fontId="7" fillId="3" borderId="130" xfId="6" applyNumberFormat="1" applyFont="1" applyFill="1" applyBorder="1" applyAlignment="1">
      <alignment horizontal="center" vertical="center"/>
    </xf>
    <xf numFmtId="178" fontId="7" fillId="3" borderId="129" xfId="6" applyNumberFormat="1" applyFont="1" applyFill="1" applyBorder="1" applyAlignment="1">
      <alignment horizontal="center" vertical="center"/>
    </xf>
    <xf numFmtId="178" fontId="7" fillId="3" borderId="133" xfId="6" applyNumberFormat="1" applyFont="1" applyFill="1" applyBorder="1" applyAlignment="1">
      <alignment horizontal="center" vertical="center"/>
    </xf>
    <xf numFmtId="178" fontId="7" fillId="3" borderId="132" xfId="6" applyNumberFormat="1" applyFont="1" applyFill="1" applyBorder="1" applyAlignment="1">
      <alignment horizontal="center" vertical="center"/>
    </xf>
    <xf numFmtId="178" fontId="7" fillId="3" borderId="131" xfId="6" applyNumberFormat="1" applyFont="1" applyFill="1" applyBorder="1" applyAlignment="1">
      <alignment horizontal="center" vertical="center"/>
    </xf>
    <xf numFmtId="180" fontId="7" fillId="3" borderId="125" xfId="6" applyNumberFormat="1" applyFont="1" applyFill="1" applyBorder="1" applyAlignment="1">
      <alignment horizontal="center" vertical="center"/>
    </xf>
    <xf numFmtId="180" fontId="7" fillId="3" borderId="8" xfId="6" applyNumberFormat="1" applyFont="1" applyFill="1" applyBorder="1" applyAlignment="1">
      <alignment horizontal="center" vertical="center"/>
    </xf>
    <xf numFmtId="180" fontId="7" fillId="3" borderId="49" xfId="6" applyNumberFormat="1" applyFont="1" applyFill="1" applyBorder="1" applyAlignment="1">
      <alignment horizontal="center" vertical="center" wrapText="1"/>
    </xf>
    <xf numFmtId="180" fontId="7" fillId="3" borderId="54" xfId="6" applyNumberFormat="1" applyFont="1" applyFill="1" applyBorder="1" applyAlignment="1">
      <alignment horizontal="center" vertical="center" wrapText="1"/>
    </xf>
    <xf numFmtId="180" fontId="7" fillId="3" borderId="49" xfId="6" applyNumberFormat="1" applyFont="1" applyFill="1" applyBorder="1" applyAlignment="1">
      <alignment horizontal="center" vertical="center"/>
    </xf>
    <xf numFmtId="180" fontId="7" fillId="3" borderId="54" xfId="6" applyNumberFormat="1" applyFont="1" applyFill="1" applyBorder="1" applyAlignment="1">
      <alignment horizontal="center" vertical="center"/>
    </xf>
    <xf numFmtId="180" fontId="7" fillId="3" borderId="119" xfId="6" applyNumberFormat="1" applyFont="1" applyFill="1" applyBorder="1" applyAlignment="1">
      <alignment horizontal="center" vertical="center"/>
    </xf>
    <xf numFmtId="180" fontId="7" fillId="3" borderId="126" xfId="6" applyNumberFormat="1" applyFont="1" applyFill="1" applyBorder="1" applyAlignment="1">
      <alignment horizontal="center" vertical="center"/>
    </xf>
    <xf numFmtId="180" fontId="2" fillId="0" borderId="0" xfId="6" applyNumberFormat="1" applyFont="1">
      <alignment vertical="center"/>
    </xf>
    <xf numFmtId="178" fontId="7" fillId="0" borderId="134" xfId="6" applyNumberFormat="1" applyFont="1" applyBorder="1" applyAlignment="1">
      <alignment horizontal="center" vertical="center"/>
    </xf>
    <xf numFmtId="178" fontId="7" fillId="0" borderId="130" xfId="6" applyNumberFormat="1" applyFont="1" applyBorder="1" applyAlignment="1">
      <alignment horizontal="center" vertical="center"/>
    </xf>
    <xf numFmtId="178" fontId="7" fillId="0" borderId="129" xfId="6" applyNumberFormat="1" applyFont="1" applyBorder="1" applyAlignment="1">
      <alignment horizontal="center" vertical="center"/>
    </xf>
    <xf numFmtId="178" fontId="7" fillId="0" borderId="133" xfId="6" applyNumberFormat="1" applyFont="1" applyBorder="1" applyAlignment="1">
      <alignment horizontal="center" vertical="center"/>
    </xf>
    <xf numFmtId="178" fontId="7" fillId="0" borderId="132" xfId="6" applyNumberFormat="1" applyFont="1" applyBorder="1" applyAlignment="1">
      <alignment horizontal="center" vertical="center"/>
    </xf>
    <xf numFmtId="178" fontId="7" fillId="0" borderId="131" xfId="6" applyNumberFormat="1" applyFont="1" applyBorder="1" applyAlignment="1">
      <alignment horizontal="center" vertical="center"/>
    </xf>
    <xf numFmtId="180" fontId="7" fillId="0" borderId="49" xfId="6" applyNumberFormat="1" applyFont="1" applyBorder="1" applyAlignment="1">
      <alignment horizontal="center" vertical="center" wrapText="1"/>
    </xf>
    <xf numFmtId="180" fontId="7" fillId="0" borderId="49" xfId="6" applyNumberFormat="1" applyFont="1" applyBorder="1" applyAlignment="1">
      <alignment horizontal="center" vertical="center"/>
    </xf>
    <xf numFmtId="180" fontId="7" fillId="0" borderId="119" xfId="6" applyNumberFormat="1" applyFont="1" applyBorder="1" applyAlignment="1">
      <alignment horizontal="center" vertical="center"/>
    </xf>
  </cellXfs>
  <cellStyles count="13">
    <cellStyle name="Comma [0]" xfId="4" xr:uid="{679B965D-299D-4033-B57C-FFDB4BCDA4AB}"/>
    <cellStyle name="スタイル 1" xfId="3" xr:uid="{50E0D812-D689-44D4-AAD7-E9DB0EFC4548}"/>
    <cellStyle name="パーセント 2" xfId="8" xr:uid="{5D7FF15A-CA25-4E23-8D8E-FF4041DD8586}"/>
    <cellStyle name="パーセント 2 2 2" xfId="10" xr:uid="{693A3523-9A00-4808-96C6-FF04638448BE}"/>
    <cellStyle name="パーセント 3" xfId="12" xr:uid="{A78A4132-60CC-4075-B11E-605A31E6327E}"/>
    <cellStyle name="桁区切り 2" xfId="7" xr:uid="{7BDAA76B-7B77-46CA-95B9-AC2F71DACAAE}"/>
    <cellStyle name="標準" xfId="0" builtinId="0"/>
    <cellStyle name="標準 2" xfId="5" xr:uid="{EF913630-FAE9-402A-9053-247B2014B700}"/>
    <cellStyle name="標準 3" xfId="11" xr:uid="{275991B2-AB29-4514-85AD-F67BAE9F3BD5}"/>
    <cellStyle name="標準 5" xfId="1" xr:uid="{C2A60032-DA56-4BC3-8D99-FD6616A6FE91}"/>
    <cellStyle name="標準 6 2" xfId="2" xr:uid="{04EC18B0-FDA2-4D2C-A8AE-499A288484C1}"/>
    <cellStyle name="標準_2010-1Q-datasheet" xfId="9" xr:uid="{1B2AF7F9-8440-4A70-9C0F-25A2F3A84C87}"/>
    <cellStyle name="標準_Wholesale Volume" xfId="6" xr:uid="{2667F2AD-D2DD-42D2-A99D-D259CB9A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9">
          <cell r="C9" t="str">
            <v>PMAO</v>
          </cell>
          <cell r="D9" t="str">
            <v>CMSE</v>
          </cell>
          <cell r="E9" t="str">
            <v>IEAO</v>
          </cell>
        </row>
        <row r="10">
          <cell r="B10" t="str">
            <v>RP</v>
          </cell>
          <cell r="C10">
            <v>0.3</v>
          </cell>
          <cell r="D10"/>
          <cell r="E10"/>
        </row>
        <row r="11">
          <cell r="B11" t="str">
            <v>RC_</v>
          </cell>
          <cell r="C11">
            <v>0.1</v>
          </cell>
          <cell r="D11"/>
          <cell r="E11">
            <v>0.1</v>
          </cell>
        </row>
        <row r="12">
          <cell r="B12" t="str">
            <v>RF</v>
          </cell>
          <cell r="C12">
            <v>0.1</v>
          </cell>
          <cell r="D12">
            <v>0.5</v>
          </cell>
          <cell r="E12"/>
        </row>
        <row r="13">
          <cell r="C13">
            <v>0.15</v>
          </cell>
          <cell r="D13"/>
          <cell r="E13"/>
        </row>
        <row r="14">
          <cell r="C14">
            <v>0.15</v>
          </cell>
          <cell r="D14">
            <v>1</v>
          </cell>
          <cell r="E14"/>
        </row>
        <row r="15">
          <cell r="C15"/>
          <cell r="D15"/>
          <cell r="E15"/>
        </row>
        <row r="16">
          <cell r="C16">
            <v>0.1</v>
          </cell>
          <cell r="D16">
            <v>0.1</v>
          </cell>
          <cell r="E16"/>
        </row>
        <row r="17">
          <cell r="C17"/>
          <cell r="D17">
            <v>0.9</v>
          </cell>
          <cell r="E17"/>
        </row>
        <row r="26">
          <cell r="B26">
            <v>0.99</v>
          </cell>
          <cell r="C26">
            <v>0.01</v>
          </cell>
          <cell r="D26">
            <v>0</v>
          </cell>
        </row>
        <row r="28">
          <cell r="B28">
            <v>1</v>
          </cell>
          <cell r="C28">
            <v>0</v>
          </cell>
          <cell r="D28">
            <v>0</v>
          </cell>
        </row>
        <row r="34">
          <cell r="B34">
            <v>0.65</v>
          </cell>
          <cell r="C34">
            <v>0.35</v>
          </cell>
          <cell r="D34">
            <v>0</v>
          </cell>
        </row>
        <row r="36">
          <cell r="B36">
            <v>0</v>
          </cell>
          <cell r="C36">
            <v>0.68</v>
          </cell>
          <cell r="D36">
            <v>0.32</v>
          </cell>
        </row>
        <row r="42">
          <cell r="B42">
            <v>0.65</v>
          </cell>
          <cell r="C42">
            <v>0.35</v>
          </cell>
          <cell r="D42">
            <v>0</v>
          </cell>
        </row>
        <row r="44">
          <cell r="B44">
            <v>0</v>
          </cell>
          <cell r="C44">
            <v>0.68</v>
          </cell>
          <cell r="D44">
            <v>0.32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_d_l__ (full-SUV)"/>
      <sheetName val="総合B"/>
      <sheetName val="表5-2 地区別CO2排出実績"/>
      <sheetName val="??・??×?"/>
      <sheetName val="Sheet2"/>
      <sheetName val="Sheet3"/>
      <sheetName val="MOTO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日程"/>
      <sheetName val="進め方"/>
      <sheetName val="当月步行图"/>
      <sheetName val="MPL 技連"/>
      <sheetName val="342E BLOCK"/>
      <sheetName val="PARAMETRES"/>
      <sheetName val="生涯利益計画ｼｰﾄ"/>
      <sheetName val="ＢＭＰ塗装直材"/>
      <sheetName val="Prm"/>
      <sheetName val="MM利益・原価企画方針書ｶｸ１"/>
      <sheetName val="5.1. Volume assumptions"/>
      <sheetName val="ÔïWñ"/>
      <sheetName val="PROD2"/>
      <sheetName val="ES3"/>
      <sheetName val="391.各"/>
      <sheetName val="90檢討稿_實際"/>
      <sheetName val="0397NNA"/>
      <sheetName val="Europe PU-1"/>
      <sheetName val="FR管理工程図"/>
      <sheetName val="Destination Table"/>
      <sheetName val="計算ｼｰﾄ"/>
      <sheetName val="ŽÔ‰ïW–ñ"/>
      <sheetName val="Customer input"/>
      <sheetName val="(1b)Company"/>
      <sheetName val="(4A)J-Market"/>
      <sheetName val="(10) ProdType"/>
      <sheetName val="resume"/>
      <sheetName val="WEIGHT"/>
      <sheetName val="NYTO-model"/>
      <sheetName val="外表面Ａ"/>
      <sheetName val="DIEZEL動弁相場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試作工"/>
      <sheetName val="99年度原単位"/>
      <sheetName val="menu"/>
      <sheetName val="RD제품개발투자비(매가)"/>
      <sheetName val="销售收入A4"/>
      <sheetName val="管理_目_度表"/>
      <sheetName val="集計ﾘｽﾄ"/>
      <sheetName val="FR FDR W"/>
      <sheetName val="過不足ﾏﾄﾒ"/>
      <sheetName val="新目標"/>
      <sheetName val="14mmQfup"/>
      <sheetName val="ﾊﾞﾙﾌﾞﾘｰｸ"/>
      <sheetName val="A"/>
      <sheetName val="基準ﾘｽﾄ"/>
      <sheetName val="まとめ"/>
      <sheetName val="Index"/>
      <sheetName val="Ref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094_APP別"/>
      <sheetName val="人工成本(铸造+机加)"/>
      <sheetName val="树脂涂装9月"/>
      <sheetName val="月报表"/>
      <sheetName val="星取表"/>
      <sheetName val="BOM系"/>
      <sheetName val="TM"/>
      <sheetName val="幵夛廤栺"/>
      <sheetName val="ＨＸ準備費一覧"/>
      <sheetName val="見積依頼部品一覧"/>
      <sheetName val="HS HB NE dr 1"/>
      <sheetName val="IP標時xls"/>
      <sheetName val="ﾄﾞｶ停全体"/>
      <sheetName val="总公司2002.12.31"/>
      <sheetName val="QR20-1101"/>
      <sheetName val="Exceptions"/>
      <sheetName val="REN"/>
      <sheetName val="12月 原 "/>
      <sheetName val="0409"/>
      <sheetName val="F4301"/>
      <sheetName val="9月存货分析"/>
      <sheetName val="管理图五"/>
      <sheetName val="M5A0_01-01-22"/>
      <sheetName val="Sheet_Name_List"/>
      <sheetName val="주행"/>
      <sheetName val="KD前提工順"/>
      <sheetName val="ﾋﾟﾆｵﾝｾﾝｻ1万"/>
      <sheetName val="間接員勤務"/>
      <sheetName val="CKW1"/>
      <sheetName val="正転トルク"/>
      <sheetName val="詳細図2（車体）"/>
      <sheetName val="作業指示系"/>
      <sheetName val="通知系"/>
      <sheetName val="P1 Spec of gauge(Japanese)"/>
      <sheetName val="P2 Fastening Point 1"/>
      <sheetName val="既定値"/>
      <sheetName val="星取・"/>
      <sheetName val="段ﾎﾞｰﾙ箱図番･荷姿ｺｰﾄﾞ"/>
      <sheetName val="車体構成"/>
      <sheetName val="Range"/>
      <sheetName val="折线图"/>
      <sheetName val="BS1"/>
      <sheetName val="Base"/>
      <sheetName val="管理项痮迗度表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試作DPロット日程"/>
      <sheetName val="#REF!"/>
      <sheetName val="零件目标消耗差异率"/>
      <sheetName val="SYS검토(1A1)"/>
      <sheetName val="B_S"/>
      <sheetName val="8分析1"/>
      <sheetName val="右"/>
      <sheetName val="日産ｺﾓﾝR"/>
      <sheetName val="国内+欧州"/>
      <sheetName val="R-1.6 2・900 E370"/>
      <sheetName val="(9A) J-Market 041902"/>
      <sheetName val="★支給品_調査_3"/>
      <sheetName val="IRR比較"/>
      <sheetName val="RESUMEN"/>
      <sheetName val="1、费用分类说明"/>
      <sheetName val="制造费用表"/>
      <sheetName val="Nissan YTD"/>
      <sheetName val="工艺问题汇总"/>
      <sheetName val="5封面"/>
      <sheetName val="步行图MP"/>
      <sheetName val="万年历"/>
      <sheetName val="040 適用車種コード情報"/>
      <sheetName val="CALIFMAGNO"/>
      <sheetName val="COSTES NMUK"/>
      <sheetName val="標時"/>
      <sheetName val="P3"/>
      <sheetName val="Budget&amp;Actual"/>
      <sheetName val="roadmap U-van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前提"/>
      <sheetName val="過去履歴"/>
      <sheetName val="X-R"/>
      <sheetName val="Recommend"/>
      <sheetName val="4-货币资金-现金"/>
      <sheetName val="索赔（按车型）A4"/>
      <sheetName val="3、投资管理指标实绩"/>
      <sheetName val="10年度管理图表 "/>
      <sheetName val="ETRS"/>
      <sheetName val="2-国内培训明细表"/>
      <sheetName val="3-出国（境）培训明细表"/>
      <sheetName val="封面"/>
      <sheetName val="‚a‚l‚o“h‘•’¼Þ"/>
      <sheetName val="Nissan Backup"/>
      <sheetName val="EUR"/>
      <sheetName val="数据源 2013年"/>
      <sheetName val="block ﾜｺﾞﾝ"/>
      <sheetName val="ES4"/>
      <sheetName val="Balance Sheet"/>
      <sheetName val="投資目的"/>
      <sheetName val="SCH"/>
      <sheetName val="X11EglobalV5"/>
      <sheetName val="要因一覧表"/>
      <sheetName val="After Sales Supplier #'s"/>
      <sheetName val="2"/>
      <sheetName val="NPV Working"/>
      <sheetName val="ﾏﾄﾒTF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Benefits_Worksheet"/>
      <sheetName val="Consolid_BS"/>
      <sheetName val="Sales_by_Customer"/>
      <sheetName val="HS_HB_NE_dr_1"/>
      <sheetName val="新規00上ｸﾞﾗﾌ"/>
      <sheetName val="供应商主数据"/>
      <sheetName val="Ｇ１１"/>
      <sheetName val="M|Â"/>
      <sheetName val="原紙"/>
      <sheetName val="09年度计划"/>
      <sheetName val="Controls"/>
      <sheetName val="sh_x0002__x0000__x0000__x0000_h"/>
      <sheetName val="PROFILE"/>
      <sheetName val="大纲"/>
      <sheetName val="__·___"/>
      <sheetName val="GIリスト"/>
      <sheetName val="年間計画"/>
      <sheetName val="zx"/>
      <sheetName val="rentab."/>
      <sheetName val="销售部"/>
      <sheetName val="生人台帳"/>
      <sheetName val="Sheet4"/>
      <sheetName val="_x0000__x0000__x0000_@D_x0000__x0000__x0000__x0000_"/>
      <sheetName val=""/>
      <sheetName val="sh_x0002_"/>
      <sheetName val="05MY USA"/>
      <sheetName val="FNFR Code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G NOR+LAUNCHING QR ZV7"/>
      <sheetName val="Ahorro"/>
      <sheetName val="Master 2.0"/>
      <sheetName val="Import"/>
      <sheetName val="JINKYU"/>
      <sheetName val="M工場実工数"/>
      <sheetName val="List"/>
      <sheetName val="MAIN_SHEET"/>
      <sheetName val="諸元比較詳細２.５ﾄﾝ"/>
      <sheetName val="Sheet7"/>
      <sheetName val="‚a‚l‚o“h‘•’’¼Þ"/>
      <sheetName val="ＰＰ点検表"/>
      <sheetName val="Volume"/>
      <sheetName val="PA"/>
      <sheetName val="実績原価"/>
      <sheetName val="市況影響重量(明細)"/>
      <sheetName val="ALLEMAGNE"/>
      <sheetName val="ﾕｰｻﾞｰ設定"/>
      <sheetName val="Master Data"/>
      <sheetName val="Reference data"/>
      <sheetName val="Pre-concept AX0"/>
      <sheetName val="X11EdailyV61"/>
      <sheetName val="3m"/>
      <sheetName val="IP仕様一覧表"/>
      <sheetName val="总公司2002_12_31"/>
      <sheetName val="12月_原_"/>
      <sheetName val="P1_Spec_of_gauge(Japanese)"/>
      <sheetName val="P2_Fastening_Point_1"/>
      <sheetName val="04G01PAGOS"/>
      <sheetName val="ITEMS"/>
      <sheetName val="Macro1"/>
      <sheetName val="圧造MAP"/>
      <sheetName val="PU"/>
      <sheetName val="Y11-B表"/>
      <sheetName val="BACKUP"/>
      <sheetName val="DESPLEGABLES"/>
      <sheetName val="不具Cﾛｯﾄ"/>
      <sheetName val="奜昞柺堦棗"/>
      <sheetName val="ﾍﾞﾀﾘｽﾄ"/>
      <sheetName val="DFV"/>
      <sheetName val="班部番別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数据源2"/>
      <sheetName val="勤務ｼﾌﾄﾍﾞｰｽ表_下期2"/>
      <sheetName val="入力規制"/>
      <sheetName val="設計通知"/>
      <sheetName val="入出存调整表"/>
      <sheetName val="2012年实际（财务数据）"/>
      <sheetName val="月度计划"/>
      <sheetName val="月度"/>
      <sheetName val="Fleet&amp;Test Incentive"/>
      <sheetName val="二轴P1齿轮生产线网络计划 "/>
      <sheetName val="壳体生产线网络计划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現行月額(DSのみ)"/>
      <sheetName val="変動追加"/>
      <sheetName val="eDecision"/>
      <sheetName val="費目一覧"/>
      <sheetName val="課題ﾘｽﾄ"/>
      <sheetName val="20600工程A表"/>
      <sheetName val="オリジナル"/>
      <sheetName val="Request"/>
      <sheetName val="愛知・日デ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CODE"/>
      <sheetName val="Japan Data（実）"/>
      <sheetName val="追浜（済）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NO.1(1107)"/>
      <sheetName val="J716(KYOUDO)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MF"/>
      <sheetName val="全体"/>
      <sheetName val="总体进度 "/>
      <sheetName val="sh_x005f_x005f_x005f_x0002__x005f_x005f_x005f_x0000__x0"/>
      <sheetName val="sh_x005f_x005f_x005f_x0002_"/>
      <sheetName val="T1"/>
      <sheetName val="事務所引越見積書"/>
      <sheetName val="数据验证用"/>
      <sheetName val="Pull_DownList"/>
      <sheetName val="Offshore&amp;Onsite"/>
      <sheetName val="类别"/>
      <sheetName val="FBC86-07"/>
      <sheetName val="16-31"/>
      <sheetName val="Material"/>
      <sheetName val="Action-Eff (LCV,CV)"/>
      <sheetName val="Action-Eff(MC)"/>
      <sheetName val="Source files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V1+V2"/>
      <sheetName val="Data sheet"/>
      <sheetName val="总装设备"/>
      <sheetName val="_x005f_x005f_x005f_x0000__x005f_x005f_x005f_x0000__x005"/>
      <sheetName val="SOTR211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upervisor AOP Trim"/>
      <sheetName val="設備能力"/>
      <sheetName val="設変1"/>
      <sheetName val="设置"/>
      <sheetName val="零三"/>
      <sheetName val="設変１"/>
      <sheetName val="Hardware_Detail1"/>
      <sheetName val="Hardware_Detail3"/>
      <sheetName val="Hardware_Detail2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FN8"/>
      <sheetName val="初期03"/>
      <sheetName val="各单位目标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区分"/>
      <sheetName val="Map"/>
      <sheetName val="sh_x005f_x005f_x005f_x005f_x005f_x005f_x005f_x0002__x00"/>
      <sheetName val="３ＲＤ組立４名編成"/>
      <sheetName val="Directions"/>
      <sheetName val="Define"/>
      <sheetName val="COA"/>
      <sheetName val="SCC"/>
      <sheetName val="Work Days Input"/>
      <sheetName val="Region Code"/>
      <sheetName val="Drop Down Menu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B3"/>
      <sheetName val="Dropdowns"/>
      <sheetName val="IP担当リスト"/>
      <sheetName val="memo"/>
      <sheetName val="Schedule"/>
      <sheetName val="Unit"/>
      <sheetName val="MasterInfo"/>
      <sheetName val="00引导"/>
      <sheetName val="SUMSCHED"/>
      <sheetName val="Program List"/>
      <sheetName val="Drop down list"/>
      <sheetName val="T&amp;G mapping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Safe Launch"/>
      <sheetName val="Euro"/>
      <sheetName val="PRC"/>
      <sheetName val="FY14"/>
      <sheetName val="KEY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NEW"/>
      <sheetName val="Metadata Lists"/>
      <sheetName val="●목차"/>
      <sheetName val="●현황"/>
      <sheetName val="勤務???????表 下期"/>
      <sheetName val="勤務_______表 下期"/>
      <sheetName val="WISE"/>
      <sheetName val="NPV解説"/>
      <sheetName val="6月份工作总结"/>
      <sheetName val="中山低值"/>
      <sheetName val=" IB-PL-YTD"/>
      <sheetName val="sh_x005f_x0002__x005f_x0000__x0"/>
      <sheetName val="周分类"/>
      <sheetName val="sh_x005f_x0002__x005f_x0000__x005f_x0000__x0000惔捆"/>
      <sheetName val="数据验证"/>
      <sheetName val="Venucia"/>
      <sheetName val="Sheet 0"/>
      <sheetName val="車会集約ﾞﾍﾞｰｽ表 下期 _x0000__x0000__x0000__x0000__x0000_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KC-1 FDﾗｲﾝ"/>
      <sheetName val="KC-1 RDﾗｲﾝ"/>
      <sheetName val="SPT"/>
      <sheetName val="BOM Dec11"/>
      <sheetName val="专项报告 "/>
      <sheetName val="出国境培训行动计划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申請区分と申請コード"/>
      <sheetName val="表格内容自动选项"/>
      <sheetName val="日计划班产"/>
      <sheetName val="在庫要因"/>
      <sheetName val="配布先"/>
      <sheetName val="(カメラ)要望事項"/>
      <sheetName val="SOS"/>
      <sheetName val="BACK UP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Result table"/>
      <sheetName val="格式序列内容"/>
      <sheetName val="Each line model DPHU Monthly"/>
      <sheetName val="Each shop DPHU"/>
      <sheetName val="Concern Data"/>
      <sheetName val="下拉菜单选项"/>
      <sheetName val="RC5.5"/>
      <sheetName val="진행 DATA (2)"/>
      <sheetName val="案件コード定義"/>
      <sheetName val="Tipo de viaje"/>
      <sheetName val="Expenses"/>
      <sheetName val="DROP LIST BODY#3"/>
      <sheetName val="勤務ｼﾌﾄﾍﾞｰｽ表 下期_x0002_"/>
      <sheetName val="車会集約ﾞﾍﾞｰｽ表 下期_x0002_"/>
      <sheetName val="EXH各ライン負荷検討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17MTP MS#1收入（16-25）"/>
      <sheetName val="4、分析图(预测比预算）"/>
      <sheetName val="整理"/>
      <sheetName val="712"/>
      <sheetName val="DropDown List"/>
      <sheetName val="表"/>
      <sheetName val="行业类别及工艺大小类"/>
      <sheetName val="集計結果"/>
      <sheetName val="93"/>
      <sheetName val="09年1-12月应收账款"/>
      <sheetName val="Budget lines list"/>
      <sheetName val="Listas desplegables opex"/>
      <sheetName val="Listas desplegables capex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Assumption sheet"/>
      <sheetName val="FY18"/>
      <sheetName val="FX"/>
      <sheetName val="工程別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Tablas"/>
      <sheetName val="PMCalculationSheet"/>
      <sheetName val="FX rate"/>
      <sheetName val="Retail_OctReply"/>
      <sheetName val="Slide 8 (2)"/>
      <sheetName val="数据库"/>
      <sheetName val="Currency"/>
      <sheetName val="Logistic"/>
      <sheetName val="BBC Qashqai MSRP"/>
      <sheetName val="sh_x0002__x0000__x0"/>
      <sheetName val="设备维修费"/>
      <sheetName val="Fuel gauge data (V-up)"/>
      <sheetName val="VES号車"/>
      <sheetName val="構成一覧_リスト (架台以外)_(ブランク)"/>
      <sheetName val="構成一覧_絵 (架台以外)_(ブランク)"/>
      <sheetName val="Hard䕝皚ૐɣ"/>
      <sheetName val="×圧入力計算cyl"/>
      <sheetName val="PAD型単価"/>
      <sheetName val="km"/>
      <sheetName val="MI1(detail-1)"/>
      <sheetName val="MI1(detail-2)"/>
      <sheetName val="MI1"/>
      <sheetName val="MI3"/>
      <sheetName val="MI4"/>
      <sheetName val="MI5"/>
      <sheetName val="MI6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CC"/>
      <sheetName val="BP0(bz0)見積もり"/>
      <sheetName val="MC DES"/>
      <sheetName val="chart2"/>
      <sheetName val="gzfs-sap"/>
      <sheetName val="2018年预算"/>
      <sheetName val="8-2.KOR'07MY変動質量表"/>
      <sheetName val="NNE GM walk"/>
      <sheetName val="Mapping List"/>
      <sheetName val="ptpcost1"/>
      <sheetName val="Menus"/>
      <sheetName val="ﾌﾟﾙﾀﾞｳﾝ"/>
      <sheetName val="コード"/>
      <sheetName val="G_NOR+LAUNCHIက_x0000_ 엦܂⾎/_x0000_䀀"/>
      <sheetName val="原価センタ(削除しないで！)"/>
      <sheetName val="掛率表"/>
      <sheetName val="ProjectMaintenance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荷重1  ピーク荷重"/>
      <sheetName val="荷重1  区間判定荷重"/>
      <sheetName val="荷重1   ピーク距離"/>
      <sheetName val="sh_x0002_???h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Capital"/>
      <sheetName val="Stamping"/>
      <sheetName val="2012年PU预算和实绩比较 (2)"/>
      <sheetName val="List table"/>
      <sheetName val="Staff"/>
      <sheetName val="02年ﾄﾞｶ停"/>
      <sheetName val="引用"/>
      <sheetName val="51-右"/>
      <sheetName val="投資ﾌｫﾛｰ"/>
      <sheetName val="Z8 BASE"/>
      <sheetName val="ﾒｰｶｰ名"/>
      <sheetName val="斜面モデル（発進時）X11C"/>
      <sheetName val="Plan2"/>
      <sheetName val="N°0 BDM"/>
      <sheetName val="DB"/>
      <sheetName val="Database"/>
      <sheetName val="Orders"/>
      <sheetName val="company list"/>
      <sheetName val="options"/>
      <sheetName val="HUNIT"/>
      <sheetName val="2.1软件架构"/>
      <sheetName val="3.9监视设计"/>
      <sheetName val="4.1数据归档方案"/>
      <sheetName val="1.2需求分析"/>
      <sheetName val="目录"/>
      <sheetName val="計算???"/>
      <sheetName val="sh_x005f_x005f_x005f_x005f_x005f_x005f_x005f_x0002_"/>
      <sheetName val="SelectList"/>
      <sheetName val="Appendix-1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PAGE 2"/>
      <sheetName val="PAGE 1"/>
      <sheetName val="Githa"/>
      <sheetName val="換算型数定義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G_NOR+LAUNCHIက"/>
      <sheetName val="G_NOR+LAUNCHIñ"/>
      <sheetName val="Assumption"/>
      <sheetName val="Report"/>
      <sheetName val="DATOS"/>
      <sheetName val="#20-5000t  上期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8D Form"/>
      <sheetName val="sample format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FY03"/>
      <sheetName val="Names"/>
      <sheetName val="高管培训报表名词释义"/>
      <sheetName val="项目管理一元纀"/>
      <sheetName val="数据来源"/>
      <sheetName val="Precios"/>
      <sheetName val="APリスト"/>
      <sheetName val="TB"/>
      <sheetName val="项目管理一元㭌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業務計画"/>
      <sheetName val="Arkusz1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FI "/>
      <sheetName val="下拉菜单"/>
      <sheetName val="全仕向地"/>
      <sheetName val="ROYALTY(RUNG)"/>
      <sheetName val="395WW売価見積"/>
      <sheetName val="月度報告書"/>
      <sheetName val="神奈川生産部"/>
      <sheetName val="草稿"/>
      <sheetName val="Rep1"/>
      <sheetName val="Rep2"/>
      <sheetName val="GCS"/>
      <sheetName val="List Box"/>
      <sheetName val="NInvest Stamping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参考信息-基础数据"/>
      <sheetName val="15年推移"/>
      <sheetName val="AvailableAccountsList"/>
      <sheetName val="调试线故障表"/>
      <sheetName val="DATA BASE"/>
      <sheetName val="판매계획"/>
      <sheetName val="３ＲＤ組立４名藘_x001e_"/>
      <sheetName val="勿删除"/>
      <sheetName val="对照专用表"/>
      <sheetName val="statistical data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9-18数据统计（SZ)"/>
      <sheetName val="月"/>
      <sheetName val="_x005f_x005f_x005f_x005f_x005f_x005f_x005f_x0000__x005f"/>
      <sheetName val="Vehicle Plan"/>
      <sheetName val="任务总体看板"/>
      <sheetName val="sh_x0002__x00"/>
      <sheetName val="_x0000__x005f"/>
      <sheetName val="sh_x005"/>
      <sheetName val="总公司2002_12_3_x0000__x0000_"/>
      <sheetName val="总公司2002_12_3㘜ˍ"/>
      <sheetName val="設備㘜Ȓ"/>
      <sheetName val="設備䄄Ȣ"/>
      <sheetName val="???@D????"/>
      <sheetName val="管理提升"/>
      <sheetName val="sh_x0002____h"/>
      <sheetName val="___@D____"/>
      <sheetName val="マスタシート"/>
      <sheetName val="交渉状態"/>
      <sheetName val="１１月"/>
      <sheetName val="Japan Budget Performance Budge "/>
      <sheetName val="slide 2 P&amp;L  Ch"/>
      <sheetName val="P &amp; L"/>
      <sheetName val="Exp-WH-Lab"/>
      <sheetName val="#20-5000t__上期"/>
      <sheetName val="sh_x0000惔捆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Info"/>
      <sheetName val="Summary"/>
      <sheetName val="Categories"/>
      <sheetName val="数据表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勤務ｼﾌﾄﾍﾞｰｽ_x0000__x0000_쨨ᯧ⃤"/>
      <sheetName val="勤務ｼﾌﾄﾍﾞｰｽ_x0000__x0000_䲨✏⃤"/>
      <sheetName val="DO NOT TOUCH"/>
      <sheetName val="Master list 日本円換算参照先"/>
      <sheetName val="Civac C11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Z8 BASE ASS"/>
      <sheetName val="VTT 02.08-03.09"/>
      <sheetName val="3-前提 (最终版）"/>
      <sheetName val="3.４Ｒ損益"/>
      <sheetName val="sh_x005f_x005f_x005f_x005F_x005f_x0002__x00"/>
      <sheetName val="process cost"/>
      <sheetName val="Currency reference"/>
      <sheetName val="#REF "/>
      <sheetName val="勤務ｼﾌﾄﾍﾞｰｽ表 下期 "/>
      <sheetName val="設備棌!"/>
      <sheetName val="COSTOxOPERAI"/>
      <sheetName val="MessageList"/>
      <sheetName val="00Explanation "/>
      <sheetName val="能力表 (J12)"/>
      <sheetName val="AT007数据统计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損・臨外"/>
      <sheetName val="間接ｸﾞﾗﾌ"/>
      <sheetName val="Input data in Mar'19"/>
      <sheetName val="仕様_見積もり基点"/>
      <sheetName val="CAMCAL1"/>
      <sheetName val="sh_x0002__x005f"/>
      <sheetName val="Check sheet_N"/>
      <sheetName val="設通フィルタリング"/>
      <sheetName val="ｉ１１９"/>
      <sheetName val="Raw Data"/>
      <sheetName val="数表"/>
      <sheetName val="领航外部物料组分类"/>
      <sheetName val="勤務ｼﾌﾄﾍﾞｰｽ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稿_x0000_䈀蓆‰㔬ఀ"/>
      <sheetName val="CPRP ALL (OEM &amp; GNP)"/>
      <sheetName val="序列 共通"/>
      <sheetName val="AvailableCostCentersList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Root Cause and Description"/>
      <sheetName val="Summary Report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selection data"/>
      <sheetName val="Del'y Plan Okt 18R"/>
      <sheetName val="1.2天窗过往课题矩阵表"/>
      <sheetName val="major"/>
      <sheetName val="_x005f_x005f_x005f_x005f_"/>
      <sheetName val="G-C func"/>
      <sheetName val="AvailableOrdersList"/>
      <sheetName val="sh_x005f_x005f_x005f_x005f_x005f_x005f_x005f_x005f_x005"/>
      <sheetName val="Analyse de valeur - Feuille 1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定義表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附 IS事业部部门&amp;领域清单"/>
      <sheetName val="Vibrate test"/>
      <sheetName val="数据（勿删）"/>
      <sheetName val="填写说明"/>
      <sheetName val="mm10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5Y"/>
      <sheetName val="MESLL"/>
      <sheetName val="成本中心代码表"/>
      <sheetName val="原単位表00"/>
      <sheetName val="eqpmad2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選択用リスト"/>
      <sheetName val="PTR台손익"/>
      <sheetName val="Key DONOT EDIT"/>
      <sheetName val="Key "/>
      <sheetName val="Ref for dropdown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BRAKE"/>
      <sheetName val="Sensitive"/>
      <sheetName val="発注予定メモ"/>
      <sheetName val="各种手当"/>
      <sheetName val="Mapping"/>
      <sheetName val="T  B"/>
      <sheetName val="Staff List"/>
      <sheetName val="A14_g280"/>
      <sheetName val="A14_g279"/>
      <sheetName val="数据源"/>
      <sheetName val="部品一览表"/>
      <sheetName val="其它数据"/>
      <sheetName val="労調SA"/>
      <sheetName val="【参考】LF400-Data"/>
      <sheetName val="【参考】IQ-Data"/>
      <sheetName val="相関確認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設備永䥲"/>
      <sheetName val="总公司2002_12_3_x0002__x0000_"/>
      <sheetName val="ギブ"/>
      <sheetName val="Scenario"/>
      <sheetName val="Constants"/>
      <sheetName val="#REF・xls・&gt;_xd97c_栉_x0000__x0000_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??????"/>
      <sheetName val="MMAL2WD"/>
      <sheetName val="MMAL4WD"/>
      <sheetName val="リスト表"/>
      <sheetName val="総益明細表①"/>
      <sheetName val="TEMP"/>
      <sheetName val="業績　BS・CF"/>
      <sheetName val="总表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計算表"/>
      <sheetName val="計画書 "/>
      <sheetName val="Charts (2)"/>
      <sheetName val="BP 19"/>
      <sheetName val="工数データ"/>
      <sheetName val="Key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M-Ve"/>
      <sheetName val="#REF _x0000__x0000_ކ__x0000__x0"/>
      <sheetName val="勤務ｼﾌﾄﾍﾞｰｽ表 下期 _x0000__x0000__x0"/>
      <sheetName val="DATA NORMAL"/>
      <sheetName val="中文（1）"/>
      <sheetName val="目次"/>
      <sheetName val="dd96.1.18"/>
      <sheetName val="NSC's &amp; HQ's G&amp;A ratio BP04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Select Item"/>
      <sheetName val="プルダウン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売上"/>
      <sheetName val="Campas-Mercados"/>
      <sheetName val="”M‰„|”Â"/>
      <sheetName val="MN T.B."/>
      <sheetName val="Ã«ÀûÂÊ·ÖÎö±í"/>
      <sheetName val="K(GDH)"/>
      <sheetName val="303"/>
      <sheetName val="A-General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数据汇总表"/>
      <sheetName val="监察分析"/>
      <sheetName val="ﾛｲ(北米)"/>
      <sheetName val="Ｍss.４Ｒ要員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QTR Data Analysis"/>
      <sheetName val="Sum2000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sh_x005f_x005f_x005f_x005F_x005f_x0002_"/>
      <sheetName val="数据暂存"/>
      <sheetName val="20"/>
      <sheetName val="SPDL耐久"/>
      <sheetName val="1.見積サマリ"/>
      <sheetName val="Plant II 99-2"/>
      <sheetName val="COVER明細"/>
      <sheetName val="一般職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Sheet300"/>
      <sheetName val="其他包材"/>
      <sheetName val="基础数据"/>
      <sheetName val="数据定义1"/>
      <sheetName val="07-6068"/>
      <sheetName val="40-2701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Dept"/>
      <sheetName val="_x005f_x005f_x005F"/>
      <sheetName val="_x005f_x005f_"/>
      <sheetName val="車会集約ﾞﾍﾞｰｽ表_下期_7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対象ライン"/>
      <sheetName val="5VZFE"/>
      <sheetName val="SL"/>
      <sheetName val="ELL"/>
      <sheetName val="Sheet2 (3)"/>
      <sheetName val="Cross cutting"/>
      <sheetName val="M1master"/>
      <sheetName val="Sheet312"/>
      <sheetName val="TOOLS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Graph"/>
      <sheetName val="TABLA DE DATOS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計画書_1"/>
      <sheetName val="詎価_evaluation_FY14_4-911"/>
      <sheetName val="三星_1"/>
      <sheetName val="DATA_NORMAL1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Hardware Info"/>
      <sheetName val="表紙_データ"/>
      <sheetName val="_x0000_&quot;_x0000_&quot;_x0000_䓠޼_x0000_㿰_x0000__x0000_ꪇ⾦_x0002__x0000__x0000__x0000__x0000__x0000__x001b__x0000_$_x0000_$_x0000__x0000__x0000_"/>
      <sheetName val="sheet"/>
      <sheetName val="Sheet294"/>
      <sheetName val="Sheet287"/>
      <sheetName val="Sheet295"/>
      <sheetName val="Sheet316"/>
      <sheetName val="損益分岐点"/>
      <sheetName val="73(下)直直要員明細"/>
      <sheetName val="73(下)省人実績表 "/>
      <sheetName val="99上台数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Sheet6068"/>
      <sheetName val="工艺提案降成本 (2020年新增)"/>
      <sheetName val="Scoping"/>
      <sheetName val="Drop down"/>
      <sheetName val="DATA_HEAD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車会集約ﾞﾍﾞｰｽ表_下期______2"/>
      <sheetName val="計画書_2"/>
      <sheetName val="詎価_evaluation_FY14_4-912"/>
      <sheetName val="三星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車会集約ﾞﾍﾞｰｽ表_下期______3"/>
      <sheetName val="附_IS事业部部门&amp;领域清单4"/>
      <sheetName val="Vibrate_test4"/>
      <sheetName val="Analyse_de_valeur_-_Feuille_14"/>
      <sheetName val="Key_DONOT_EDIT3"/>
      <sheetName val="Key_3"/>
      <sheetName val="Ref_for_dropdown3"/>
      <sheetName val="計画書_3"/>
      <sheetName val="Sheet1_3"/>
      <sheetName val="T__B3"/>
      <sheetName val="Staff_List3"/>
      <sheetName val="詎価_evaluation_FY14_4-913"/>
      <sheetName val="三星_3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1"/>
      <sheetName val="技术颜色试做日程_（邱）_12月份_1"/>
      <sheetName val="NSC's_&amp;_HQ's_G&amp;A_ratio_BP041"/>
      <sheetName val="HARN Name"/>
      <sheetName val="Wire Resistance"/>
      <sheetName val="Components Resistance AEK ver.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PIC_model_events1"/>
      <sheetName val="Rute_การแจ้งปัญหา_1"/>
      <sheetName val="Select_Item1"/>
      <sheetName val="[工場長会議資料_xls]G_NOR_LAUNCHI____1"/>
      <sheetName val="技术颜色试做日程_（邱）_12月份_2"/>
      <sheetName val="dd96_1_18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Sheet6038"/>
      <sheetName val="full (2)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Tổng xuất "/>
      <sheetName val="Drop Down Lists"/>
      <sheetName val="sh_x005f_x0002__x005f_x0000___2"/>
      <sheetName val="sh_x005f_x0002__x005f_x0000___3"/>
      <sheetName val="sh_x005f_x0002__x005f_x0000___4"/>
      <sheetName val="#REF・xls・&gt;?"/>
      <sheetName val="para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외주현황.wq1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Nomenclature"/>
      <sheetName val="Pln Pdt"/>
      <sheetName val="信息费用预算表(A4)"/>
      <sheetName val="信息库"/>
      <sheetName val="8月销量"/>
      <sheetName val="Sheet305"/>
      <sheetName val="Sheet1340"/>
      <sheetName val="Sheet2734"/>
      <sheetName val="Sheet5572"/>
      <sheetName val="Sheet5573"/>
      <sheetName val="Sheet5574"/>
      <sheetName val="Sheet291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Anadhan K"/>
      <sheetName val="05F"/>
      <sheetName val="05FH"/>
      <sheetName val="06F"/>
      <sheetName val="02F"/>
      <sheetName val="Sheet5953"/>
      <sheetName val="Sheet5954"/>
      <sheetName val="Sheet301"/>
      <sheetName val="TOUS"/>
      <sheetName val="DETAIL CAMPAGNES A3"/>
      <sheetName val="HB"/>
      <sheetName val="营外收支"/>
      <sheetName val="管理"/>
      <sheetName val="附表6"/>
      <sheetName val="move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#REF・xls・&gt;?栉_x0000__x0000_"/>
      <sheetName val="Sheet297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Conso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Problem_List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MN_T_B_1"/>
      <sheetName val="QTR_Data_Analysis1"/>
      <sheetName val="Chart_of_Account1"/>
      <sheetName val="Lease_AP_20081"/>
      <sheetName val="==Part_One1"/>
      <sheetName val="P_&amp;_L_Account1"/>
      <sheetName val="Ｍss_４Ｒ要員1"/>
      <sheetName val="Headcount_Reduction1"/>
      <sheetName val="NPV_Data"/>
      <sheetName val="RBAC_2022_Budget1"/>
      <sheetName val="Plant_II_99-2"/>
      <sheetName val="1_見積サマリ"/>
      <sheetName val="Hardware_Info"/>
      <sheetName val="Sheet2_(3)"/>
      <sheetName val="Cross_cutting"/>
      <sheetName val="TABLA_DE_DATOS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73(下)省人実績表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>
        <row r="79">
          <cell r="D79">
            <v>0</v>
          </cell>
        </row>
      </sheetData>
      <sheetData sheetId="317">
        <row r="79">
          <cell r="D79">
            <v>0</v>
          </cell>
        </row>
      </sheetData>
      <sheetData sheetId="318">
        <row r="79">
          <cell r="D79">
            <v>0</v>
          </cell>
        </row>
      </sheetData>
      <sheetData sheetId="319">
        <row r="79">
          <cell r="D79">
            <v>0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>
        <row r="79">
          <cell r="D79">
            <v>0</v>
          </cell>
        </row>
      </sheetData>
      <sheetData sheetId="400">
        <row r="79">
          <cell r="D79">
            <v>0</v>
          </cell>
        </row>
      </sheetData>
      <sheetData sheetId="401">
        <row r="79">
          <cell r="D79">
            <v>0</v>
          </cell>
        </row>
      </sheetData>
      <sheetData sheetId="402">
        <row r="79">
          <cell r="D79">
            <v>0</v>
          </cell>
        </row>
      </sheetData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>
        <row r="79">
          <cell r="D79">
            <v>0</v>
          </cell>
        </row>
      </sheetData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>
        <row r="79">
          <cell r="D79">
            <v>0</v>
          </cell>
        </row>
      </sheetData>
      <sheetData sheetId="485">
        <row r="79">
          <cell r="D79">
            <v>0</v>
          </cell>
        </row>
      </sheetData>
      <sheetData sheetId="486">
        <row r="79">
          <cell r="D79">
            <v>0</v>
          </cell>
        </row>
      </sheetData>
      <sheetData sheetId="487">
        <row r="79">
          <cell r="D79">
            <v>0</v>
          </cell>
        </row>
      </sheetData>
      <sheetData sheetId="488">
        <row r="79">
          <cell r="D79">
            <v>0</v>
          </cell>
        </row>
      </sheetData>
      <sheetData sheetId="489">
        <row r="79">
          <cell r="D79">
            <v>0</v>
          </cell>
        </row>
      </sheetData>
      <sheetData sheetId="490">
        <row r="79">
          <cell r="D79">
            <v>0</v>
          </cell>
        </row>
      </sheetData>
      <sheetData sheetId="491">
        <row r="79">
          <cell r="D79">
            <v>0</v>
          </cell>
        </row>
      </sheetData>
      <sheetData sheetId="492">
        <row r="79">
          <cell r="D79">
            <v>0</v>
          </cell>
        </row>
      </sheetData>
      <sheetData sheetId="493">
        <row r="79">
          <cell r="D79">
            <v>0</v>
          </cell>
        </row>
      </sheetData>
      <sheetData sheetId="494">
        <row r="79">
          <cell r="D79">
            <v>0</v>
          </cell>
        </row>
      </sheetData>
      <sheetData sheetId="495">
        <row r="79">
          <cell r="D79">
            <v>0</v>
          </cell>
        </row>
      </sheetData>
      <sheetData sheetId="496">
        <row r="79">
          <cell r="D79">
            <v>0</v>
          </cell>
        </row>
      </sheetData>
      <sheetData sheetId="497">
        <row r="79">
          <cell r="D79">
            <v>0</v>
          </cell>
        </row>
      </sheetData>
      <sheetData sheetId="498">
        <row r="79">
          <cell r="D79">
            <v>0</v>
          </cell>
        </row>
      </sheetData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>
        <row r="79">
          <cell r="D79">
            <v>0</v>
          </cell>
        </row>
      </sheetData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>
        <row r="79">
          <cell r="D79">
            <v>0</v>
          </cell>
        </row>
      </sheetData>
      <sheetData sheetId="536">
        <row r="79">
          <cell r="D79">
            <v>0</v>
          </cell>
        </row>
      </sheetData>
      <sheetData sheetId="537">
        <row r="79">
          <cell r="D79">
            <v>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>
        <row r="79">
          <cell r="D79">
            <v>0</v>
          </cell>
        </row>
      </sheetData>
      <sheetData sheetId="551">
        <row r="79">
          <cell r="D79">
            <v>0</v>
          </cell>
        </row>
      </sheetData>
      <sheetData sheetId="552">
        <row r="79">
          <cell r="D79">
            <v>0</v>
          </cell>
        </row>
      </sheetData>
      <sheetData sheetId="553">
        <row r="79">
          <cell r="D79">
            <v>0</v>
          </cell>
        </row>
      </sheetData>
      <sheetData sheetId="554">
        <row r="79">
          <cell r="D79">
            <v>0</v>
          </cell>
        </row>
      </sheetData>
      <sheetData sheetId="555">
        <row r="79">
          <cell r="D79">
            <v>0</v>
          </cell>
        </row>
      </sheetData>
      <sheetData sheetId="556">
        <row r="79">
          <cell r="D79">
            <v>0</v>
          </cell>
        </row>
      </sheetData>
      <sheetData sheetId="557">
        <row r="79">
          <cell r="D79">
            <v>0</v>
          </cell>
        </row>
      </sheetData>
      <sheetData sheetId="558">
        <row r="79">
          <cell r="D79">
            <v>0</v>
          </cell>
        </row>
      </sheetData>
      <sheetData sheetId="559">
        <row r="79">
          <cell r="D79">
            <v>0</v>
          </cell>
        </row>
      </sheetData>
      <sheetData sheetId="560">
        <row r="79">
          <cell r="D79">
            <v>0</v>
          </cell>
        </row>
      </sheetData>
      <sheetData sheetId="561">
        <row r="79">
          <cell r="D79">
            <v>0</v>
          </cell>
        </row>
      </sheetData>
      <sheetData sheetId="562">
        <row r="79">
          <cell r="D79">
            <v>0</v>
          </cell>
        </row>
      </sheetData>
      <sheetData sheetId="563">
        <row r="79">
          <cell r="D79">
            <v>0</v>
          </cell>
        </row>
      </sheetData>
      <sheetData sheetId="564">
        <row r="79">
          <cell r="D79">
            <v>0</v>
          </cell>
        </row>
      </sheetData>
      <sheetData sheetId="565">
        <row r="79">
          <cell r="D79">
            <v>0</v>
          </cell>
        </row>
      </sheetData>
      <sheetData sheetId="566">
        <row r="79">
          <cell r="D79">
            <v>0</v>
          </cell>
        </row>
      </sheetData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>
        <row r="79">
          <cell r="D79">
            <v>0</v>
          </cell>
        </row>
      </sheetData>
      <sheetData sheetId="581">
        <row r="79">
          <cell r="D79">
            <v>0</v>
          </cell>
        </row>
      </sheetData>
      <sheetData sheetId="582">
        <row r="79">
          <cell r="D79">
            <v>0</v>
          </cell>
        </row>
      </sheetData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>
        <row r="79">
          <cell r="D79">
            <v>0</v>
          </cell>
        </row>
      </sheetData>
      <sheetData sheetId="735">
        <row r="79">
          <cell r="D79">
            <v>0</v>
          </cell>
        </row>
      </sheetData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79">
          <cell r="D79">
            <v>0</v>
          </cell>
        </row>
      </sheetData>
      <sheetData sheetId="763">
        <row r="79">
          <cell r="D79">
            <v>0</v>
          </cell>
        </row>
      </sheetData>
      <sheetData sheetId="764">
        <row r="79">
          <cell r="D79">
            <v>0</v>
          </cell>
        </row>
      </sheetData>
      <sheetData sheetId="765">
        <row r="79">
          <cell r="D79">
            <v>0</v>
          </cell>
        </row>
      </sheetData>
      <sheetData sheetId="766">
        <row r="79">
          <cell r="D79">
            <v>0</v>
          </cell>
        </row>
      </sheetData>
      <sheetData sheetId="767">
        <row r="79">
          <cell r="D79">
            <v>0</v>
          </cell>
        </row>
      </sheetData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>
        <row r="79">
          <cell r="D79">
            <v>0</v>
          </cell>
        </row>
      </sheetData>
      <sheetData sheetId="796">
        <row r="79">
          <cell r="D79">
            <v>0</v>
          </cell>
        </row>
      </sheetData>
      <sheetData sheetId="797">
        <row r="79">
          <cell r="D79">
            <v>0</v>
          </cell>
        </row>
      </sheetData>
      <sheetData sheetId="798">
        <row r="79">
          <cell r="D79">
            <v>0</v>
          </cell>
        </row>
      </sheetData>
      <sheetData sheetId="799">
        <row r="79">
          <cell r="D79">
            <v>0</v>
          </cell>
        </row>
      </sheetData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>
        <row r="79">
          <cell r="D79">
            <v>0</v>
          </cell>
        </row>
      </sheetData>
      <sheetData sheetId="850">
        <row r="79">
          <cell r="D79">
            <v>0</v>
          </cell>
        </row>
      </sheetData>
      <sheetData sheetId="851">
        <row r="79">
          <cell r="D79">
            <v>0</v>
          </cell>
        </row>
      </sheetData>
      <sheetData sheetId="852">
        <row r="79">
          <cell r="D79">
            <v>0</v>
          </cell>
        </row>
      </sheetData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>
        <row r="79">
          <cell r="D79">
            <v>0</v>
          </cell>
        </row>
      </sheetData>
      <sheetData sheetId="912">
        <row r="79">
          <cell r="D79">
            <v>0</v>
          </cell>
        </row>
      </sheetData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>
        <row r="79">
          <cell r="D79">
            <v>0</v>
          </cell>
        </row>
      </sheetData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>
        <row r="79">
          <cell r="D79">
            <v>0</v>
          </cell>
        </row>
      </sheetData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>
        <row r="79">
          <cell r="D79">
            <v>0</v>
          </cell>
        </row>
      </sheetData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>
        <row r="79">
          <cell r="D79">
            <v>0</v>
          </cell>
        </row>
      </sheetData>
      <sheetData sheetId="1055">
        <row r="79">
          <cell r="D79">
            <v>0</v>
          </cell>
        </row>
      </sheetData>
      <sheetData sheetId="1056">
        <row r="79">
          <cell r="D79">
            <v>0</v>
          </cell>
        </row>
      </sheetData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>
        <row r="79">
          <cell r="D79">
            <v>0</v>
          </cell>
        </row>
      </sheetData>
      <sheetData sheetId="1364">
        <row r="79">
          <cell r="D79">
            <v>0</v>
          </cell>
        </row>
      </sheetData>
      <sheetData sheetId="1365">
        <row r="79">
          <cell r="D79">
            <v>0</v>
          </cell>
        </row>
      </sheetData>
      <sheetData sheetId="1366">
        <row r="79">
          <cell r="D79">
            <v>0</v>
          </cell>
        </row>
      </sheetData>
      <sheetData sheetId="1367">
        <row r="79">
          <cell r="D79">
            <v>0</v>
          </cell>
        </row>
      </sheetData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 refreshError="1"/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>
        <row r="79">
          <cell r="D79">
            <v>0</v>
          </cell>
        </row>
      </sheetData>
      <sheetData sheetId="1696">
        <row r="79">
          <cell r="D79">
            <v>0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>
        <row r="79">
          <cell r="D79">
            <v>0</v>
          </cell>
        </row>
      </sheetData>
      <sheetData sheetId="2029">
        <row r="79">
          <cell r="D79">
            <v>0</v>
          </cell>
        </row>
      </sheetData>
      <sheetData sheetId="2030">
        <row r="79">
          <cell r="D79">
            <v>0</v>
          </cell>
        </row>
      </sheetData>
      <sheetData sheetId="2031">
        <row r="79">
          <cell r="D79">
            <v>0</v>
          </cell>
        </row>
      </sheetData>
      <sheetData sheetId="2032">
        <row r="79">
          <cell r="D79" t="str">
            <v>HRM</v>
          </cell>
        </row>
      </sheetData>
      <sheetData sheetId="2033">
        <row r="79">
          <cell r="D79">
            <v>0</v>
          </cell>
        </row>
      </sheetData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>
        <row r="79">
          <cell r="D79">
            <v>0</v>
          </cell>
        </row>
      </sheetData>
      <sheetData sheetId="2085">
        <row r="79">
          <cell r="D79" t="str">
            <v>HRM</v>
          </cell>
        </row>
      </sheetData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>
        <row r="79">
          <cell r="D79" t="str">
            <v>HRM</v>
          </cell>
        </row>
      </sheetData>
      <sheetData sheetId="2096">
        <row r="79">
          <cell r="D79" t="str">
            <v>HRM</v>
          </cell>
        </row>
      </sheetData>
      <sheetData sheetId="2097">
        <row r="79">
          <cell r="D79" t="str">
            <v>HRM</v>
          </cell>
        </row>
      </sheetData>
      <sheetData sheetId="2098">
        <row r="79">
          <cell r="D79" t="str">
            <v>HRM</v>
          </cell>
        </row>
      </sheetData>
      <sheetData sheetId="2099">
        <row r="79">
          <cell r="D79">
            <v>0</v>
          </cell>
        </row>
      </sheetData>
      <sheetData sheetId="2100">
        <row r="79">
          <cell r="D79" t="str">
            <v>HRM</v>
          </cell>
        </row>
      </sheetData>
      <sheetData sheetId="2101">
        <row r="79">
          <cell r="D79">
            <v>0</v>
          </cell>
        </row>
      </sheetData>
      <sheetData sheetId="2102">
        <row r="79">
          <cell r="D79" t="str">
            <v>HRM</v>
          </cell>
        </row>
      </sheetData>
      <sheetData sheetId="2103">
        <row r="79">
          <cell r="D79">
            <v>0</v>
          </cell>
        </row>
      </sheetData>
      <sheetData sheetId="2104">
        <row r="79">
          <cell r="D79">
            <v>0</v>
          </cell>
        </row>
      </sheetData>
      <sheetData sheetId="2105">
        <row r="79">
          <cell r="D79">
            <v>0</v>
          </cell>
        </row>
      </sheetData>
      <sheetData sheetId="2106">
        <row r="79">
          <cell r="D79" t="str">
            <v>HRM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>
            <v>0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 t="str">
            <v>HRM</v>
          </cell>
        </row>
      </sheetData>
      <sheetData sheetId="2112">
        <row r="79">
          <cell r="D79" t="str">
            <v>HRM</v>
          </cell>
        </row>
      </sheetData>
      <sheetData sheetId="2113">
        <row r="79">
          <cell r="D79" t="str">
            <v>HRM</v>
          </cell>
        </row>
      </sheetData>
      <sheetData sheetId="2114">
        <row r="79">
          <cell r="D79" t="str">
            <v>HRM</v>
          </cell>
        </row>
      </sheetData>
      <sheetData sheetId="2115">
        <row r="79">
          <cell r="D79">
            <v>0</v>
          </cell>
        </row>
      </sheetData>
      <sheetData sheetId="2116">
        <row r="79">
          <cell r="D79">
            <v>0</v>
          </cell>
        </row>
      </sheetData>
      <sheetData sheetId="2117">
        <row r="79">
          <cell r="D79" t="str">
            <v>HRM</v>
          </cell>
        </row>
      </sheetData>
      <sheetData sheetId="2118">
        <row r="79">
          <cell r="D79">
            <v>0</v>
          </cell>
        </row>
      </sheetData>
      <sheetData sheetId="2119">
        <row r="79">
          <cell r="D79">
            <v>0</v>
          </cell>
        </row>
      </sheetData>
      <sheetData sheetId="2120">
        <row r="79">
          <cell r="D79">
            <v>0</v>
          </cell>
        </row>
      </sheetData>
      <sheetData sheetId="2121">
        <row r="79">
          <cell r="D79">
            <v>0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 t="str">
            <v>HRM</v>
          </cell>
        </row>
      </sheetData>
      <sheetData sheetId="2124">
        <row r="79">
          <cell r="D79" t="str">
            <v>HRM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>
            <v>0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>
            <v>0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>
            <v>0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 t="str">
            <v>HRM</v>
          </cell>
        </row>
      </sheetData>
      <sheetData sheetId="2141">
        <row r="79">
          <cell r="D79" t="str">
            <v>HRM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>
            <v>0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>
            <v>0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>
            <v>0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 t="str">
            <v>HRM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>
            <v>0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>
            <v>0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>
            <v>0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>
            <v>0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>
            <v>0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>
            <v>0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 t="str">
            <v>HRM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>
            <v>0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>
            <v>0</v>
          </cell>
        </row>
      </sheetData>
      <sheetData sheetId="2294">
        <row r="79">
          <cell r="D79">
            <v>0</v>
          </cell>
        </row>
      </sheetData>
      <sheetData sheetId="2295">
        <row r="79">
          <cell r="D79">
            <v>0</v>
          </cell>
        </row>
      </sheetData>
      <sheetData sheetId="2296">
        <row r="79">
          <cell r="D79">
            <v>0</v>
          </cell>
        </row>
      </sheetData>
      <sheetData sheetId="2297">
        <row r="79">
          <cell r="D79">
            <v>0</v>
          </cell>
        </row>
      </sheetData>
      <sheetData sheetId="2298">
        <row r="79">
          <cell r="D79">
            <v>0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>
            <v>0</v>
          </cell>
        </row>
      </sheetData>
      <sheetData sheetId="2301">
        <row r="79">
          <cell r="D79">
            <v>0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>
            <v>0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 t="str">
            <v>HRM</v>
          </cell>
        </row>
      </sheetData>
      <sheetData sheetId="2313">
        <row r="79">
          <cell r="D79" t="str">
            <v>HRM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 t="str">
            <v>HRM</v>
          </cell>
        </row>
      </sheetData>
      <sheetData sheetId="2316">
        <row r="79">
          <cell r="D79" t="str">
            <v>HRM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 t="str">
            <v>HRM</v>
          </cell>
        </row>
      </sheetData>
      <sheetData sheetId="2320">
        <row r="79">
          <cell r="D79" t="str">
            <v>HRM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 t="str">
            <v>HRM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>
            <v>0</v>
          </cell>
        </row>
      </sheetData>
      <sheetData sheetId="2329">
        <row r="79">
          <cell r="D79" t="str">
            <v>HRM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>
            <v>0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 t="str">
            <v>HRM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>
            <v>0</v>
          </cell>
        </row>
      </sheetData>
      <sheetData sheetId="2336">
        <row r="79">
          <cell r="D79" t="str">
            <v>HRM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>
            <v>0</v>
          </cell>
        </row>
      </sheetData>
      <sheetData sheetId="2339">
        <row r="79">
          <cell r="D79">
            <v>0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>
            <v>0</v>
          </cell>
        </row>
      </sheetData>
      <sheetData sheetId="2343">
        <row r="79">
          <cell r="D79">
            <v>0</v>
          </cell>
        </row>
      </sheetData>
      <sheetData sheetId="2344">
        <row r="79">
          <cell r="D79">
            <v>0</v>
          </cell>
        </row>
      </sheetData>
      <sheetData sheetId="2345">
        <row r="79">
          <cell r="D79">
            <v>0</v>
          </cell>
        </row>
      </sheetData>
      <sheetData sheetId="2346">
        <row r="79">
          <cell r="D79">
            <v>0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>
            <v>0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 t="str">
            <v>HRM</v>
          </cell>
        </row>
      </sheetData>
      <sheetData sheetId="2351">
        <row r="79">
          <cell r="D79">
            <v>0</v>
          </cell>
        </row>
      </sheetData>
      <sheetData sheetId="2352">
        <row r="79">
          <cell r="D79">
            <v>0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 t="str">
            <v>HRM</v>
          </cell>
        </row>
      </sheetData>
      <sheetData sheetId="2355">
        <row r="79">
          <cell r="D79">
            <v>0</v>
          </cell>
        </row>
      </sheetData>
      <sheetData sheetId="2356">
        <row r="79">
          <cell r="D79">
            <v>0</v>
          </cell>
        </row>
      </sheetData>
      <sheetData sheetId="2357">
        <row r="79">
          <cell r="D79" t="str">
            <v>HRM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 t="str">
            <v>HRM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>
            <v>0</v>
          </cell>
        </row>
      </sheetData>
      <sheetData sheetId="2366">
        <row r="79">
          <cell r="D79" t="str">
            <v>HRM</v>
          </cell>
        </row>
      </sheetData>
      <sheetData sheetId="2367">
        <row r="79">
          <cell r="D79" t="str">
            <v>HRM</v>
          </cell>
        </row>
      </sheetData>
      <sheetData sheetId="2368">
        <row r="79">
          <cell r="D79">
            <v>0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 t="str">
            <v>HRM</v>
          </cell>
        </row>
      </sheetData>
      <sheetData sheetId="2371">
        <row r="79">
          <cell r="D79" t="str">
            <v>HRM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 t="str">
            <v>HRM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>
            <v>0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 t="str">
            <v>HRM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 t="str">
            <v>HRM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>
            <v>0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 t="str">
            <v>HRM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>
            <v>0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 t="str">
            <v>HRM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>
            <v>0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>
        <row r="79">
          <cell r="D79" t="str">
            <v>HRM</v>
          </cell>
        </row>
      </sheetData>
      <sheetData sheetId="2720">
        <row r="79">
          <cell r="D79" t="str">
            <v>HRM</v>
          </cell>
        </row>
      </sheetData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>
        <row r="79">
          <cell r="D79">
            <v>0</v>
          </cell>
        </row>
      </sheetData>
      <sheetData sheetId="2738" refreshError="1"/>
      <sheetData sheetId="2739" refreshError="1"/>
      <sheetData sheetId="2740">
        <row r="79">
          <cell r="D79">
            <v>0</v>
          </cell>
        </row>
      </sheetData>
      <sheetData sheetId="2741">
        <row r="79">
          <cell r="D79">
            <v>0</v>
          </cell>
        </row>
      </sheetData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>
        <row r="79">
          <cell r="D79" t="str">
            <v>HRM</v>
          </cell>
        </row>
      </sheetData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>
        <row r="79">
          <cell r="D79">
            <v>0</v>
          </cell>
        </row>
      </sheetData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>
        <row r="79">
          <cell r="D79">
            <v>0</v>
          </cell>
        </row>
      </sheetData>
      <sheetData sheetId="3142">
        <row r="79">
          <cell r="D79">
            <v>0</v>
          </cell>
        </row>
      </sheetData>
      <sheetData sheetId="3143">
        <row r="79">
          <cell r="D79">
            <v>0</v>
          </cell>
        </row>
      </sheetData>
      <sheetData sheetId="3144">
        <row r="79">
          <cell r="D79">
            <v>0</v>
          </cell>
        </row>
      </sheetData>
      <sheetData sheetId="3145">
        <row r="79">
          <cell r="D79">
            <v>0</v>
          </cell>
        </row>
      </sheetData>
      <sheetData sheetId="3146">
        <row r="79">
          <cell r="D79">
            <v>0</v>
          </cell>
        </row>
      </sheetData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/>
      <sheetData sheetId="3654">
        <row r="79">
          <cell r="D79">
            <v>0</v>
          </cell>
        </row>
      </sheetData>
      <sheetData sheetId="3655"/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 refreshError="1"/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>
        <row r="79">
          <cell r="D79">
            <v>0</v>
          </cell>
        </row>
      </sheetData>
      <sheetData sheetId="4481">
        <row r="79">
          <cell r="D79">
            <v>0</v>
          </cell>
        </row>
      </sheetData>
      <sheetData sheetId="4482" refreshError="1"/>
      <sheetData sheetId="4483" refreshError="1"/>
      <sheetData sheetId="4484" refreshError="1"/>
      <sheetData sheetId="4485">
        <row r="79">
          <cell r="D79">
            <v>0</v>
          </cell>
        </row>
      </sheetData>
      <sheetData sheetId="4486">
        <row r="79">
          <cell r="D79">
            <v>0</v>
          </cell>
        </row>
      </sheetData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>
        <row r="79">
          <cell r="D79" t="str">
            <v>HRM</v>
          </cell>
        </row>
      </sheetData>
      <sheetData sheetId="4497">
        <row r="79">
          <cell r="D79" t="str">
            <v>HRM</v>
          </cell>
        </row>
      </sheetData>
      <sheetData sheetId="4498">
        <row r="79">
          <cell r="D79" t="str">
            <v>HRM</v>
          </cell>
        </row>
      </sheetData>
      <sheetData sheetId="4499">
        <row r="79">
          <cell r="D79" t="str">
            <v>HRM</v>
          </cell>
        </row>
      </sheetData>
      <sheetData sheetId="4500">
        <row r="79">
          <cell r="D79" t="str">
            <v>HRM</v>
          </cell>
        </row>
      </sheetData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>
            <v>0</v>
          </cell>
        </row>
      </sheetData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>
        <row r="79">
          <cell r="D79">
            <v>0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 t="str">
            <v>HRM</v>
          </cell>
        </row>
      </sheetData>
      <sheetData sheetId="4543">
        <row r="79">
          <cell r="D79" t="str">
            <v>HRM</v>
          </cell>
        </row>
      </sheetData>
      <sheetData sheetId="4544">
        <row r="79">
          <cell r="D79" t="str">
            <v>HRM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 refreshError="1"/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>
            <v>0</v>
          </cell>
        </row>
      </sheetData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>
        <row r="79">
          <cell r="D79">
            <v>0</v>
          </cell>
        </row>
      </sheetData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 t="str">
            <v>HRM</v>
          </cell>
        </row>
      </sheetData>
      <sheetData sheetId="4822">
        <row r="79">
          <cell r="D79" t="str">
            <v>HRM</v>
          </cell>
        </row>
      </sheetData>
      <sheetData sheetId="4823">
        <row r="79">
          <cell r="D79" t="str">
            <v>HRM</v>
          </cell>
        </row>
      </sheetData>
      <sheetData sheetId="4824">
        <row r="79">
          <cell r="D79" t="str">
            <v>HRM</v>
          </cell>
        </row>
      </sheetData>
      <sheetData sheetId="4825">
        <row r="79">
          <cell r="D79" t="str">
            <v>HRM</v>
          </cell>
        </row>
      </sheetData>
      <sheetData sheetId="4826">
        <row r="79">
          <cell r="D79" t="str">
            <v>HRM</v>
          </cell>
        </row>
      </sheetData>
      <sheetData sheetId="4827">
        <row r="79">
          <cell r="D79" t="str">
            <v>HRM</v>
          </cell>
        </row>
      </sheetData>
      <sheetData sheetId="4828">
        <row r="79">
          <cell r="D79" t="str">
            <v>HRM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>
            <v>0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>
            <v>0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 t="str">
            <v>HRM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/>
      <sheetData sheetId="5093">
        <row r="79">
          <cell r="D79" t="str">
            <v>HRM</v>
          </cell>
        </row>
      </sheetData>
      <sheetData sheetId="5094"/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>
            <v>0</v>
          </cell>
        </row>
      </sheetData>
      <sheetData sheetId="5099"/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>
            <v>0</v>
          </cell>
        </row>
      </sheetData>
      <sheetData sheetId="5103"/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>
            <v>0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 t="str">
            <v>HRM</v>
          </cell>
        </row>
      </sheetData>
      <sheetData sheetId="5117"/>
      <sheetData sheetId="5118"/>
      <sheetData sheetId="5119"/>
      <sheetData sheetId="5120"/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>
            <v>0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>
            <v>0</v>
          </cell>
        </row>
      </sheetData>
      <sheetData sheetId="5127">
        <row r="79">
          <cell r="D79">
            <v>0</v>
          </cell>
        </row>
      </sheetData>
      <sheetData sheetId="5128">
        <row r="79">
          <cell r="D79">
            <v>0</v>
          </cell>
        </row>
      </sheetData>
      <sheetData sheetId="5129"/>
      <sheetData sheetId="5130"/>
      <sheetData sheetId="5131">
        <row r="79">
          <cell r="D79" t="str">
            <v>HRM</v>
          </cell>
        </row>
      </sheetData>
      <sheetData sheetId="5132"/>
      <sheetData sheetId="5133"/>
      <sheetData sheetId="5134">
        <row r="79">
          <cell r="D79">
            <v>0</v>
          </cell>
        </row>
      </sheetData>
      <sheetData sheetId="5135">
        <row r="79">
          <cell r="D79" t="str">
            <v>HRM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>
            <v>0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>
            <v>0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>
            <v>0</v>
          </cell>
        </row>
      </sheetData>
      <sheetData sheetId="5143">
        <row r="79">
          <cell r="D79">
            <v>0</v>
          </cell>
        </row>
      </sheetData>
      <sheetData sheetId="5144"/>
      <sheetData sheetId="5145"/>
      <sheetData sheetId="5146"/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/>
      <sheetData sheetId="5152">
        <row r="79">
          <cell r="D79">
            <v>0</v>
          </cell>
        </row>
      </sheetData>
      <sheetData sheetId="5153">
        <row r="79">
          <cell r="D79">
            <v>0</v>
          </cell>
        </row>
      </sheetData>
      <sheetData sheetId="5154"/>
      <sheetData sheetId="5155"/>
      <sheetData sheetId="5156">
        <row r="79">
          <cell r="D79" t="str">
            <v>HRM</v>
          </cell>
        </row>
      </sheetData>
      <sheetData sheetId="5157"/>
      <sheetData sheetId="5158"/>
      <sheetData sheetId="5159"/>
      <sheetData sheetId="5160"/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/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/>
      <sheetData sheetId="5169"/>
      <sheetData sheetId="5170"/>
      <sheetData sheetId="5171"/>
      <sheetData sheetId="5172"/>
      <sheetData sheetId="5173"/>
      <sheetData sheetId="5174"/>
      <sheetData sheetId="5175">
        <row r="79">
          <cell r="D79" t="str">
            <v>HRM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>
            <v>0</v>
          </cell>
        </row>
      </sheetData>
      <sheetData sheetId="5180"/>
      <sheetData sheetId="5181">
        <row r="79">
          <cell r="D79">
            <v>0</v>
          </cell>
        </row>
      </sheetData>
      <sheetData sheetId="5182">
        <row r="79">
          <cell r="D79">
            <v>0</v>
          </cell>
        </row>
      </sheetData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>
        <row r="79">
          <cell r="D79">
            <v>0</v>
          </cell>
        </row>
      </sheetData>
      <sheetData sheetId="5201">
        <row r="79">
          <cell r="D79">
            <v>0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/>
      <sheetData sheetId="5205">
        <row r="79">
          <cell r="D79">
            <v>0</v>
          </cell>
        </row>
      </sheetData>
      <sheetData sheetId="5206">
        <row r="79">
          <cell r="D79">
            <v>0</v>
          </cell>
        </row>
      </sheetData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>
        <row r="79">
          <cell r="D79" t="str">
            <v>HRM</v>
          </cell>
        </row>
      </sheetData>
      <sheetData sheetId="5280"/>
      <sheetData sheetId="5281"/>
      <sheetData sheetId="5282"/>
      <sheetData sheetId="5283"/>
      <sheetData sheetId="5284">
        <row r="79">
          <cell r="D79" t="str">
            <v>HRM</v>
          </cell>
        </row>
      </sheetData>
      <sheetData sheetId="5285">
        <row r="79">
          <cell r="D79" t="str">
            <v>HRM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 t="str">
            <v>HRM</v>
          </cell>
        </row>
      </sheetData>
      <sheetData sheetId="5288"/>
      <sheetData sheetId="5289"/>
      <sheetData sheetId="5290"/>
      <sheetData sheetId="5291"/>
      <sheetData sheetId="5292">
        <row r="79">
          <cell r="D79">
            <v>0</v>
          </cell>
        </row>
      </sheetData>
      <sheetData sheetId="5293">
        <row r="79">
          <cell r="D79">
            <v>0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>
            <v>0</v>
          </cell>
        </row>
      </sheetData>
      <sheetData sheetId="5296">
        <row r="79">
          <cell r="D79">
            <v>0</v>
          </cell>
        </row>
      </sheetData>
      <sheetData sheetId="5297">
        <row r="79">
          <cell r="D79">
            <v>0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>
            <v>0</v>
          </cell>
        </row>
      </sheetData>
      <sheetData sheetId="5302">
        <row r="79">
          <cell r="D79">
            <v>0</v>
          </cell>
        </row>
      </sheetData>
      <sheetData sheetId="5303">
        <row r="79">
          <cell r="D79">
            <v>0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/>
      <sheetData sheetId="5308"/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 t="str">
            <v>HRM</v>
          </cell>
        </row>
      </sheetData>
      <sheetData sheetId="5312">
        <row r="79">
          <cell r="D79" t="str">
            <v>HRM</v>
          </cell>
        </row>
      </sheetData>
      <sheetData sheetId="5313">
        <row r="79">
          <cell r="D79" t="str">
            <v>HRM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 t="str">
            <v>HRM</v>
          </cell>
        </row>
      </sheetData>
      <sheetData sheetId="5316">
        <row r="79">
          <cell r="D79">
            <v>0</v>
          </cell>
        </row>
      </sheetData>
      <sheetData sheetId="5317">
        <row r="79">
          <cell r="D79">
            <v>0</v>
          </cell>
        </row>
      </sheetData>
      <sheetData sheetId="5318">
        <row r="79">
          <cell r="D79">
            <v>0</v>
          </cell>
        </row>
      </sheetData>
      <sheetData sheetId="5319">
        <row r="79">
          <cell r="D79" t="str">
            <v>HRM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 t="str">
            <v>HRM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 t="str">
            <v>HRM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 t="str">
            <v>HRM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 t="str">
            <v>HRM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 t="str">
            <v>HRM</v>
          </cell>
        </row>
      </sheetData>
      <sheetData sheetId="5339">
        <row r="79">
          <cell r="D79" t="str">
            <v>HRM</v>
          </cell>
        </row>
      </sheetData>
      <sheetData sheetId="5340">
        <row r="79">
          <cell r="D79" t="str">
            <v>HRM</v>
          </cell>
        </row>
      </sheetData>
      <sheetData sheetId="5341">
        <row r="79">
          <cell r="D79">
            <v>0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>
            <v>0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>
            <v>0</v>
          </cell>
        </row>
      </sheetData>
      <sheetData sheetId="5348">
        <row r="79">
          <cell r="D79">
            <v>0</v>
          </cell>
        </row>
      </sheetData>
      <sheetData sheetId="5349">
        <row r="79">
          <cell r="D79">
            <v>0</v>
          </cell>
        </row>
      </sheetData>
      <sheetData sheetId="5350">
        <row r="79">
          <cell r="D79">
            <v>0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 t="str">
            <v>HRM</v>
          </cell>
        </row>
      </sheetData>
      <sheetData sheetId="5354">
        <row r="79">
          <cell r="D79">
            <v>0</v>
          </cell>
        </row>
      </sheetData>
      <sheetData sheetId="5355">
        <row r="79">
          <cell r="D79">
            <v>0</v>
          </cell>
        </row>
      </sheetData>
      <sheetData sheetId="5356">
        <row r="79">
          <cell r="D79">
            <v>0</v>
          </cell>
        </row>
      </sheetData>
      <sheetData sheetId="5357">
        <row r="79">
          <cell r="D79">
            <v>0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 t="str">
            <v>HRM</v>
          </cell>
        </row>
      </sheetData>
      <sheetData sheetId="5360">
        <row r="79">
          <cell r="D79">
            <v>0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 t="str">
            <v>HRM</v>
          </cell>
        </row>
      </sheetData>
      <sheetData sheetId="5366">
        <row r="79">
          <cell r="D79" t="str">
            <v>HRM</v>
          </cell>
        </row>
      </sheetData>
      <sheetData sheetId="5367">
        <row r="79">
          <cell r="D79" t="str">
            <v>HRM</v>
          </cell>
        </row>
      </sheetData>
      <sheetData sheetId="5368">
        <row r="79">
          <cell r="D79" t="str">
            <v>HRM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>
            <v>0</v>
          </cell>
        </row>
      </sheetData>
      <sheetData sheetId="5371">
        <row r="79">
          <cell r="D79">
            <v>0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 t="str">
            <v>HRM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>
            <v>0</v>
          </cell>
        </row>
      </sheetData>
      <sheetData sheetId="5377">
        <row r="79">
          <cell r="D79">
            <v>0</v>
          </cell>
        </row>
      </sheetData>
      <sheetData sheetId="5378">
        <row r="79">
          <cell r="D79" t="str">
            <v>HRM</v>
          </cell>
        </row>
      </sheetData>
      <sheetData sheetId="5379">
        <row r="79">
          <cell r="D79" t="str">
            <v>HRM</v>
          </cell>
        </row>
      </sheetData>
      <sheetData sheetId="5380">
        <row r="79">
          <cell r="D79" t="str">
            <v>HRM</v>
          </cell>
        </row>
      </sheetData>
      <sheetData sheetId="5381"/>
      <sheetData sheetId="5382"/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>
            <v>0</v>
          </cell>
        </row>
      </sheetData>
      <sheetData sheetId="5386"/>
      <sheetData sheetId="5387"/>
      <sheetData sheetId="5388"/>
      <sheetData sheetId="5389"/>
      <sheetData sheetId="5390"/>
      <sheetData sheetId="5391">
        <row r="79">
          <cell r="D79" t="str">
            <v>HRM</v>
          </cell>
        </row>
      </sheetData>
      <sheetData sheetId="5392">
        <row r="79">
          <cell r="D79">
            <v>0</v>
          </cell>
        </row>
      </sheetData>
      <sheetData sheetId="5393">
        <row r="79">
          <cell r="D79" t="str">
            <v>HRM</v>
          </cell>
        </row>
      </sheetData>
      <sheetData sheetId="5394">
        <row r="79">
          <cell r="D79" t="str">
            <v>HRM</v>
          </cell>
        </row>
      </sheetData>
      <sheetData sheetId="5395">
        <row r="79">
          <cell r="D79" t="str">
            <v>HRM</v>
          </cell>
        </row>
      </sheetData>
      <sheetData sheetId="5396"/>
      <sheetData sheetId="5397">
        <row r="79">
          <cell r="D79">
            <v>0</v>
          </cell>
        </row>
      </sheetData>
      <sheetData sheetId="5398">
        <row r="79">
          <cell r="D79">
            <v>0</v>
          </cell>
        </row>
      </sheetData>
      <sheetData sheetId="5399">
        <row r="79">
          <cell r="D79">
            <v>0</v>
          </cell>
        </row>
      </sheetData>
      <sheetData sheetId="5400">
        <row r="79">
          <cell r="D79">
            <v>0</v>
          </cell>
        </row>
      </sheetData>
      <sheetData sheetId="5401">
        <row r="79">
          <cell r="D79">
            <v>0</v>
          </cell>
        </row>
      </sheetData>
      <sheetData sheetId="5402">
        <row r="79">
          <cell r="D79">
            <v>0</v>
          </cell>
        </row>
      </sheetData>
      <sheetData sheetId="5403">
        <row r="79">
          <cell r="D79">
            <v>0</v>
          </cell>
        </row>
      </sheetData>
      <sheetData sheetId="5404">
        <row r="79">
          <cell r="D79" t="str">
            <v>HRM</v>
          </cell>
        </row>
      </sheetData>
      <sheetData sheetId="5405">
        <row r="79">
          <cell r="D79">
            <v>0</v>
          </cell>
        </row>
      </sheetData>
      <sheetData sheetId="5406">
        <row r="79">
          <cell r="D79">
            <v>0</v>
          </cell>
        </row>
      </sheetData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>
        <row r="79">
          <cell r="D79">
            <v>0</v>
          </cell>
        </row>
      </sheetData>
      <sheetData sheetId="5422" refreshError="1"/>
      <sheetData sheetId="5423" refreshError="1"/>
      <sheetData sheetId="5424" refreshError="1"/>
      <sheetData sheetId="5425">
        <row r="79">
          <cell r="D79">
            <v>0</v>
          </cell>
        </row>
      </sheetData>
      <sheetData sheetId="5426">
        <row r="79">
          <cell r="D79" t="str">
            <v>HRM</v>
          </cell>
        </row>
      </sheetData>
      <sheetData sheetId="5427">
        <row r="79">
          <cell r="D79" t="str">
            <v>HRM</v>
          </cell>
        </row>
      </sheetData>
      <sheetData sheetId="5428">
        <row r="79">
          <cell r="D79" t="str">
            <v>HRM</v>
          </cell>
        </row>
      </sheetData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>
            <v>0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>
            <v>0</v>
          </cell>
        </row>
      </sheetData>
      <sheetData sheetId="5444">
        <row r="79">
          <cell r="D79">
            <v>0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 t="str">
            <v>HRM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 t="str">
            <v>HRM</v>
          </cell>
        </row>
      </sheetData>
      <sheetData sheetId="5455">
        <row r="79">
          <cell r="D79" t="str">
            <v>HRM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>
            <v>0</v>
          </cell>
        </row>
      </sheetData>
      <sheetData sheetId="5458" refreshError="1"/>
      <sheetData sheetId="5459" refreshError="1"/>
      <sheetData sheetId="5460" refreshError="1"/>
      <sheetData sheetId="5461">
        <row r="79">
          <cell r="D79">
            <v>0</v>
          </cell>
        </row>
      </sheetData>
      <sheetData sheetId="5462">
        <row r="79">
          <cell r="D79">
            <v>0</v>
          </cell>
        </row>
      </sheetData>
      <sheetData sheetId="5463">
        <row r="79">
          <cell r="D79">
            <v>0</v>
          </cell>
        </row>
      </sheetData>
      <sheetData sheetId="5464">
        <row r="79">
          <cell r="D79">
            <v>0</v>
          </cell>
        </row>
      </sheetData>
      <sheetData sheetId="5465">
        <row r="79">
          <cell r="D79" t="str">
            <v>HRM</v>
          </cell>
        </row>
      </sheetData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 refreshError="1"/>
      <sheetData sheetId="5472">
        <row r="79">
          <cell r="D79" t="str">
            <v>HRM</v>
          </cell>
        </row>
      </sheetData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/>
      <sheetData sheetId="5538"/>
      <sheetData sheetId="5539"/>
      <sheetData sheetId="5540">
        <row r="79">
          <cell r="D79" t="str">
            <v>HRM</v>
          </cell>
        </row>
      </sheetData>
      <sheetData sheetId="5541"/>
      <sheetData sheetId="5542"/>
      <sheetData sheetId="5543">
        <row r="79">
          <cell r="D79" t="str">
            <v>HRM</v>
          </cell>
        </row>
      </sheetData>
      <sheetData sheetId="5544"/>
      <sheetData sheetId="5545"/>
      <sheetData sheetId="5546"/>
      <sheetData sheetId="5547">
        <row r="79">
          <cell r="D79" t="str">
            <v>HRM</v>
          </cell>
        </row>
      </sheetData>
      <sheetData sheetId="5548"/>
      <sheetData sheetId="5549">
        <row r="79">
          <cell r="D79" t="str">
            <v>HRM</v>
          </cell>
        </row>
      </sheetData>
      <sheetData sheetId="5550"/>
      <sheetData sheetId="555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>
        <row r="79">
          <cell r="D79">
            <v>0</v>
          </cell>
        </row>
      </sheetData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 t="str">
            <v>HRM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>
        <row r="79">
          <cell r="D79">
            <v>0</v>
          </cell>
        </row>
      </sheetData>
      <sheetData sheetId="5615">
        <row r="79">
          <cell r="D79">
            <v>0</v>
          </cell>
        </row>
      </sheetData>
      <sheetData sheetId="5616">
        <row r="79">
          <cell r="D79">
            <v>0</v>
          </cell>
        </row>
      </sheetData>
      <sheetData sheetId="5617">
        <row r="79">
          <cell r="D79">
            <v>0</v>
          </cell>
        </row>
      </sheetData>
      <sheetData sheetId="5618">
        <row r="79">
          <cell r="D79">
            <v>0</v>
          </cell>
        </row>
      </sheetData>
      <sheetData sheetId="5619">
        <row r="79">
          <cell r="D79">
            <v>0</v>
          </cell>
        </row>
      </sheetData>
      <sheetData sheetId="5620">
        <row r="79">
          <cell r="D79">
            <v>0</v>
          </cell>
        </row>
      </sheetData>
      <sheetData sheetId="5621">
        <row r="79">
          <cell r="D79">
            <v>0</v>
          </cell>
        </row>
      </sheetData>
      <sheetData sheetId="5622">
        <row r="79">
          <cell r="D79">
            <v>0</v>
          </cell>
        </row>
      </sheetData>
      <sheetData sheetId="5623">
        <row r="79">
          <cell r="D79">
            <v>0</v>
          </cell>
        </row>
      </sheetData>
      <sheetData sheetId="5624">
        <row r="79">
          <cell r="D79">
            <v>0</v>
          </cell>
        </row>
      </sheetData>
      <sheetData sheetId="5625">
        <row r="79">
          <cell r="D79">
            <v>0</v>
          </cell>
        </row>
      </sheetData>
      <sheetData sheetId="5626">
        <row r="79">
          <cell r="D79">
            <v>0</v>
          </cell>
        </row>
      </sheetData>
      <sheetData sheetId="5627">
        <row r="79">
          <cell r="D79">
            <v>0</v>
          </cell>
        </row>
      </sheetData>
      <sheetData sheetId="5628">
        <row r="79">
          <cell r="D79">
            <v>0</v>
          </cell>
        </row>
      </sheetData>
      <sheetData sheetId="5629">
        <row r="79">
          <cell r="D79">
            <v>0</v>
          </cell>
        </row>
      </sheetData>
      <sheetData sheetId="5630">
        <row r="79">
          <cell r="D79">
            <v>0</v>
          </cell>
        </row>
      </sheetData>
      <sheetData sheetId="5631">
        <row r="79">
          <cell r="D79">
            <v>0</v>
          </cell>
        </row>
      </sheetData>
      <sheetData sheetId="5632">
        <row r="79">
          <cell r="D79">
            <v>0</v>
          </cell>
        </row>
      </sheetData>
      <sheetData sheetId="5633">
        <row r="79">
          <cell r="D79">
            <v>0</v>
          </cell>
        </row>
      </sheetData>
      <sheetData sheetId="5634">
        <row r="79">
          <cell r="D79">
            <v>0</v>
          </cell>
        </row>
      </sheetData>
      <sheetData sheetId="5635">
        <row r="79">
          <cell r="D79">
            <v>0</v>
          </cell>
        </row>
      </sheetData>
      <sheetData sheetId="5636">
        <row r="79">
          <cell r="D79">
            <v>0</v>
          </cell>
        </row>
      </sheetData>
      <sheetData sheetId="5637">
        <row r="79">
          <cell r="D79">
            <v>0</v>
          </cell>
        </row>
      </sheetData>
      <sheetData sheetId="5638">
        <row r="79">
          <cell r="D79">
            <v>0</v>
          </cell>
        </row>
      </sheetData>
      <sheetData sheetId="5639">
        <row r="79">
          <cell r="D79">
            <v>0</v>
          </cell>
        </row>
      </sheetData>
      <sheetData sheetId="5640">
        <row r="79">
          <cell r="D79">
            <v>0</v>
          </cell>
        </row>
      </sheetData>
      <sheetData sheetId="5641">
        <row r="79">
          <cell r="D79">
            <v>0</v>
          </cell>
        </row>
      </sheetData>
      <sheetData sheetId="5642">
        <row r="79">
          <cell r="D79">
            <v>0</v>
          </cell>
        </row>
      </sheetData>
      <sheetData sheetId="5643">
        <row r="79">
          <cell r="D79">
            <v>0</v>
          </cell>
        </row>
      </sheetData>
      <sheetData sheetId="5644">
        <row r="79">
          <cell r="D79">
            <v>0</v>
          </cell>
        </row>
      </sheetData>
      <sheetData sheetId="5645">
        <row r="79">
          <cell r="D79">
            <v>0</v>
          </cell>
        </row>
      </sheetData>
      <sheetData sheetId="5646">
        <row r="79">
          <cell r="D79">
            <v>0</v>
          </cell>
        </row>
      </sheetData>
      <sheetData sheetId="5647">
        <row r="79">
          <cell r="D79">
            <v>0</v>
          </cell>
        </row>
      </sheetData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>
        <row r="79">
          <cell r="D79">
            <v>0</v>
          </cell>
        </row>
      </sheetData>
      <sheetData sheetId="5956">
        <row r="79">
          <cell r="D79" t="str">
            <v>HRM</v>
          </cell>
        </row>
      </sheetData>
      <sheetData sheetId="5957">
        <row r="79">
          <cell r="D79" t="str">
            <v>HRM</v>
          </cell>
        </row>
      </sheetData>
      <sheetData sheetId="5958"/>
      <sheetData sheetId="5959"/>
      <sheetData sheetId="5960"/>
      <sheetData sheetId="5961"/>
      <sheetData sheetId="5962"/>
      <sheetData sheetId="5963"/>
      <sheetData sheetId="5964">
        <row r="79">
          <cell r="D79">
            <v>0</v>
          </cell>
        </row>
      </sheetData>
      <sheetData sheetId="5965">
        <row r="79">
          <cell r="D79">
            <v>0</v>
          </cell>
        </row>
      </sheetData>
      <sheetData sheetId="5966"/>
      <sheetData sheetId="5967"/>
      <sheetData sheetId="5968">
        <row r="79">
          <cell r="D79">
            <v>0</v>
          </cell>
        </row>
      </sheetData>
      <sheetData sheetId="5969">
        <row r="79">
          <cell r="D79">
            <v>0</v>
          </cell>
        </row>
      </sheetData>
      <sheetData sheetId="5970">
        <row r="79">
          <cell r="D79">
            <v>0</v>
          </cell>
        </row>
      </sheetData>
      <sheetData sheetId="5971">
        <row r="79">
          <cell r="D79">
            <v>0</v>
          </cell>
        </row>
      </sheetData>
      <sheetData sheetId="5972">
        <row r="79">
          <cell r="D79">
            <v>0</v>
          </cell>
        </row>
      </sheetData>
      <sheetData sheetId="5973">
        <row r="79">
          <cell r="D79" t="str">
            <v>HRM</v>
          </cell>
        </row>
      </sheetData>
      <sheetData sheetId="5974">
        <row r="79">
          <cell r="D79">
            <v>0</v>
          </cell>
        </row>
      </sheetData>
      <sheetData sheetId="5975">
        <row r="79">
          <cell r="D79">
            <v>0</v>
          </cell>
        </row>
      </sheetData>
      <sheetData sheetId="5976">
        <row r="79">
          <cell r="D79">
            <v>0</v>
          </cell>
        </row>
      </sheetData>
      <sheetData sheetId="5977"/>
      <sheetData sheetId="5978"/>
      <sheetData sheetId="5979"/>
      <sheetData sheetId="5980"/>
      <sheetData sheetId="5981"/>
      <sheetData sheetId="598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00" refreshError="1"/>
      <sheetData sheetId="6001" refreshError="1"/>
      <sheetData sheetId="6002" refreshError="1"/>
      <sheetData sheetId="6003" refreshError="1"/>
      <sheetData sheetId="6004">
        <row r="79">
          <cell r="D79" t="str">
            <v>HRM</v>
          </cell>
        </row>
      </sheetData>
      <sheetData sheetId="6005"/>
      <sheetData sheetId="6006"/>
      <sheetData sheetId="6007"/>
      <sheetData sheetId="6008">
        <row r="79">
          <cell r="D79" t="str">
            <v>HRM</v>
          </cell>
        </row>
      </sheetData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>
        <row r="79">
          <cell r="D79">
            <v>0</v>
          </cell>
        </row>
      </sheetData>
      <sheetData sheetId="6043"/>
      <sheetData sheetId="6044"/>
      <sheetData sheetId="6045"/>
      <sheetData sheetId="6046">
        <row r="79">
          <cell r="D79">
            <v>0</v>
          </cell>
        </row>
      </sheetData>
      <sheetData sheetId="604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48">
        <row r="79">
          <cell r="D79">
            <v>0</v>
          </cell>
        </row>
      </sheetData>
      <sheetData sheetId="6049" refreshError="1"/>
      <sheetData sheetId="6050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 refreshError="1"/>
      <sheetData sheetId="607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/>
      <sheetData sheetId="6262"/>
      <sheetData sheetId="6263"/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>
        <row r="79">
          <cell r="D79">
            <v>0</v>
          </cell>
        </row>
      </sheetData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>
        <row r="79">
          <cell r="D79">
            <v>0</v>
          </cell>
        </row>
      </sheetData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>
        <row r="79">
          <cell r="D79" t="str">
            <v>HRM</v>
          </cell>
        </row>
      </sheetData>
      <sheetData sheetId="6373">
        <row r="79">
          <cell r="D79" t="str">
            <v>HRM</v>
          </cell>
        </row>
      </sheetData>
      <sheetData sheetId="6374">
        <row r="79">
          <cell r="D79" t="str">
            <v>HRM</v>
          </cell>
        </row>
      </sheetData>
      <sheetData sheetId="6375">
        <row r="79">
          <cell r="D79" t="str">
            <v>HRM</v>
          </cell>
        </row>
      </sheetData>
      <sheetData sheetId="6376"/>
      <sheetData sheetId="6377"/>
      <sheetData sheetId="6378">
        <row r="79">
          <cell r="D79" t="str">
            <v>HRM</v>
          </cell>
        </row>
      </sheetData>
      <sheetData sheetId="6379">
        <row r="79">
          <cell r="D79" t="str">
            <v>HRM</v>
          </cell>
        </row>
      </sheetData>
      <sheetData sheetId="6380"/>
      <sheetData sheetId="6381">
        <row r="79">
          <cell r="D79" t="str">
            <v>HRM</v>
          </cell>
        </row>
      </sheetData>
      <sheetData sheetId="6382">
        <row r="79">
          <cell r="D79" t="str">
            <v>HRM</v>
          </cell>
        </row>
      </sheetData>
      <sheetData sheetId="6383"/>
      <sheetData sheetId="6384"/>
      <sheetData sheetId="6385"/>
      <sheetData sheetId="6386"/>
      <sheetData sheetId="6387">
        <row r="79">
          <cell r="D79" t="str">
            <v>HRM</v>
          </cell>
        </row>
      </sheetData>
      <sheetData sheetId="6388">
        <row r="79">
          <cell r="D79" t="str">
            <v>HRM</v>
          </cell>
        </row>
      </sheetData>
      <sheetData sheetId="6389">
        <row r="79">
          <cell r="D79" t="str">
            <v>HRM</v>
          </cell>
        </row>
      </sheetData>
      <sheetData sheetId="6390">
        <row r="79">
          <cell r="D79" t="str">
            <v>HRM</v>
          </cell>
        </row>
      </sheetData>
      <sheetData sheetId="6391">
        <row r="79">
          <cell r="D79" t="str">
            <v>HRM</v>
          </cell>
        </row>
      </sheetData>
      <sheetData sheetId="6392">
        <row r="79">
          <cell r="D79" t="str">
            <v>HRM</v>
          </cell>
        </row>
      </sheetData>
      <sheetData sheetId="6393"/>
      <sheetData sheetId="6394">
        <row r="79">
          <cell r="D79" t="str">
            <v>HRM</v>
          </cell>
        </row>
      </sheetData>
      <sheetData sheetId="6395">
        <row r="79">
          <cell r="D79" t="str">
            <v>HRM</v>
          </cell>
        </row>
      </sheetData>
      <sheetData sheetId="6396">
        <row r="79">
          <cell r="D79" t="str">
            <v>HRM</v>
          </cell>
        </row>
      </sheetData>
      <sheetData sheetId="6397">
        <row r="79">
          <cell r="D79" t="str">
            <v>HRM</v>
          </cell>
        </row>
      </sheetData>
      <sheetData sheetId="6398"/>
      <sheetData sheetId="6399">
        <row r="79">
          <cell r="D79" t="str">
            <v>HRM</v>
          </cell>
        </row>
      </sheetData>
      <sheetData sheetId="6400"/>
      <sheetData sheetId="6401"/>
      <sheetData sheetId="6402">
        <row r="79">
          <cell r="D79">
            <v>0</v>
          </cell>
        </row>
      </sheetData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/>
      <sheetData sheetId="6591"/>
      <sheetData sheetId="6592"/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>
        <row r="79">
          <cell r="D79">
            <v>0</v>
          </cell>
        </row>
      </sheetData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>
        <row r="79">
          <cell r="D79">
            <v>0</v>
          </cell>
        </row>
      </sheetData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>
        <row r="79">
          <cell r="D79" t="str">
            <v>HRM</v>
          </cell>
        </row>
      </sheetData>
      <sheetData sheetId="6716"/>
      <sheetData sheetId="6717">
        <row r="79">
          <cell r="D79" t="str">
            <v>HRM</v>
          </cell>
        </row>
      </sheetData>
      <sheetData sheetId="6718"/>
      <sheetData sheetId="6719">
        <row r="79">
          <cell r="D79" t="str">
            <v>HRM</v>
          </cell>
        </row>
      </sheetData>
      <sheetData sheetId="6720">
        <row r="79">
          <cell r="D79" t="str">
            <v>HRM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 t="str">
            <v>HRM</v>
          </cell>
        </row>
      </sheetData>
      <sheetData sheetId="6728">
        <row r="79">
          <cell r="D79" t="str">
            <v>HRM</v>
          </cell>
        </row>
      </sheetData>
      <sheetData sheetId="6729">
        <row r="79">
          <cell r="D79" t="str">
            <v>HRM</v>
          </cell>
        </row>
      </sheetData>
      <sheetData sheetId="6730">
        <row r="79">
          <cell r="D79" t="str">
            <v>HRM</v>
          </cell>
        </row>
      </sheetData>
      <sheetData sheetId="6731"/>
      <sheetData sheetId="6732"/>
      <sheetData sheetId="6733"/>
      <sheetData sheetId="6734"/>
      <sheetData sheetId="6735">
        <row r="79">
          <cell r="D79" t="str">
            <v>HRM</v>
          </cell>
        </row>
      </sheetData>
      <sheetData sheetId="6736"/>
      <sheetData sheetId="6737"/>
      <sheetData sheetId="6738">
        <row r="79">
          <cell r="D79" t="str">
            <v>HRM</v>
          </cell>
        </row>
      </sheetData>
      <sheetData sheetId="6739">
        <row r="79">
          <cell r="D79" t="str">
            <v>HRM</v>
          </cell>
        </row>
      </sheetData>
      <sheetData sheetId="6740">
        <row r="79">
          <cell r="D79" t="str">
            <v>HRM</v>
          </cell>
        </row>
      </sheetData>
      <sheetData sheetId="6741"/>
      <sheetData sheetId="6742"/>
      <sheetData sheetId="6743"/>
      <sheetData sheetId="6744"/>
      <sheetData sheetId="6745"/>
      <sheetData sheetId="6746"/>
      <sheetData sheetId="6747">
        <row r="79">
          <cell r="D79" t="str">
            <v>HRM</v>
          </cell>
        </row>
      </sheetData>
      <sheetData sheetId="6748"/>
      <sheetData sheetId="6749"/>
      <sheetData sheetId="6750"/>
      <sheetData sheetId="6751">
        <row r="79">
          <cell r="D79">
            <v>0</v>
          </cell>
        </row>
      </sheetData>
      <sheetData sheetId="6752"/>
      <sheetData sheetId="6753"/>
      <sheetData sheetId="6754"/>
      <sheetData sheetId="6755">
        <row r="79">
          <cell r="D79" t="str">
            <v>HRM</v>
          </cell>
        </row>
      </sheetData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 refreshError="1"/>
      <sheetData sheetId="6791"/>
      <sheetData sheetId="6792"/>
      <sheetData sheetId="6793">
        <row r="79">
          <cell r="D79" t="str">
            <v>HRM</v>
          </cell>
        </row>
      </sheetData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>
        <row r="79">
          <cell r="D79">
            <v>0</v>
          </cell>
        </row>
      </sheetData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/>
      <sheetData sheetId="7534"/>
      <sheetData sheetId="7535"/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>
        <row r="79">
          <cell r="D79">
            <v>0</v>
          </cell>
        </row>
      </sheetData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>
        <row r="79">
          <cell r="D79">
            <v>0</v>
          </cell>
        </row>
      </sheetData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>
        <row r="79">
          <cell r="D79">
            <v>0</v>
          </cell>
        </row>
      </sheetData>
      <sheetData sheetId="7661">
        <row r="79">
          <cell r="D79">
            <v>0</v>
          </cell>
        </row>
      </sheetData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>
        <row r="79">
          <cell r="D79" t="str">
            <v>HRM</v>
          </cell>
        </row>
      </sheetData>
      <sheetData sheetId="7674">
        <row r="79">
          <cell r="D79" t="str">
            <v>HRM</v>
          </cell>
        </row>
      </sheetData>
      <sheetData sheetId="7675">
        <row r="79">
          <cell r="D79" t="str">
            <v>HRM</v>
          </cell>
        </row>
      </sheetData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/>
      <sheetData sheetId="7694">
        <row r="79">
          <cell r="D79">
            <v>0</v>
          </cell>
        </row>
      </sheetData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>
        <row r="79">
          <cell r="D79">
            <v>0</v>
          </cell>
        </row>
      </sheetData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 refreshError="1"/>
      <sheetData sheetId="7736" refreshError="1"/>
      <sheetData sheetId="7737" refreshError="1"/>
      <sheetData sheetId="7738" refreshError="1"/>
      <sheetData sheetId="7739"/>
      <sheetData sheetId="7740"/>
      <sheetData sheetId="7741" refreshError="1"/>
      <sheetData sheetId="7742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/>
      <sheetData sheetId="7752"/>
      <sheetData sheetId="7753"/>
      <sheetData sheetId="7754">
        <row r="79">
          <cell r="D79">
            <v>0</v>
          </cell>
        </row>
      </sheetData>
      <sheetData sheetId="7755">
        <row r="79">
          <cell r="D79">
            <v>0</v>
          </cell>
        </row>
      </sheetData>
      <sheetData sheetId="7756">
        <row r="79">
          <cell r="D79">
            <v>0</v>
          </cell>
        </row>
      </sheetData>
      <sheetData sheetId="7757" refreshError="1"/>
      <sheetData sheetId="7758" refreshError="1"/>
      <sheetData sheetId="7759" refreshError="1"/>
      <sheetData sheetId="7760"/>
      <sheetData sheetId="7761"/>
      <sheetData sheetId="7762"/>
      <sheetData sheetId="7763"/>
      <sheetData sheetId="7764"/>
      <sheetData sheetId="7765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/>
      <sheetData sheetId="7773" refreshError="1"/>
      <sheetData sheetId="7774" refreshError="1"/>
      <sheetData sheetId="7775" refreshError="1"/>
      <sheetData sheetId="7776" refreshError="1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>
        <row r="79">
          <cell r="D79">
            <v>0</v>
          </cell>
        </row>
      </sheetData>
      <sheetData sheetId="7884">
        <row r="79">
          <cell r="D79">
            <v>0</v>
          </cell>
        </row>
      </sheetData>
      <sheetData sheetId="7885">
        <row r="79">
          <cell r="D79">
            <v>0</v>
          </cell>
        </row>
      </sheetData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>
        <row r="79">
          <cell r="D79">
            <v>0</v>
          </cell>
        </row>
      </sheetData>
      <sheetData sheetId="7892">
        <row r="79">
          <cell r="D79">
            <v>0</v>
          </cell>
        </row>
      </sheetData>
      <sheetData sheetId="7893">
        <row r="79">
          <cell r="D79">
            <v>0</v>
          </cell>
        </row>
      </sheetData>
      <sheetData sheetId="7894">
        <row r="79">
          <cell r="D79">
            <v>0</v>
          </cell>
        </row>
      </sheetData>
      <sheetData sheetId="7895">
        <row r="79">
          <cell r="D79">
            <v>0</v>
          </cell>
        </row>
      </sheetData>
      <sheetData sheetId="7896">
        <row r="79">
          <cell r="D79">
            <v>0</v>
          </cell>
        </row>
      </sheetData>
      <sheetData sheetId="7897">
        <row r="79">
          <cell r="D79">
            <v>0</v>
          </cell>
        </row>
      </sheetData>
      <sheetData sheetId="7898">
        <row r="79">
          <cell r="D79">
            <v>0</v>
          </cell>
        </row>
      </sheetData>
      <sheetData sheetId="7899">
        <row r="79">
          <cell r="D79">
            <v>0</v>
          </cell>
        </row>
      </sheetData>
      <sheetData sheetId="7900">
        <row r="79">
          <cell r="D79">
            <v>0</v>
          </cell>
        </row>
      </sheetData>
      <sheetData sheetId="7901">
        <row r="79">
          <cell r="D79">
            <v>0</v>
          </cell>
        </row>
      </sheetData>
      <sheetData sheetId="7902">
        <row r="79">
          <cell r="D79">
            <v>0</v>
          </cell>
        </row>
      </sheetData>
      <sheetData sheetId="7903">
        <row r="79">
          <cell r="D79">
            <v>0</v>
          </cell>
        </row>
      </sheetData>
      <sheetData sheetId="7904">
        <row r="79">
          <cell r="D79">
            <v>0</v>
          </cell>
        </row>
      </sheetData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/>
      <sheetData sheetId="7951"/>
      <sheetData sheetId="7952"/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>
        <row r="79">
          <cell r="D79">
            <v>0</v>
          </cell>
        </row>
      </sheetData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>
        <row r="79">
          <cell r="D79">
            <v>0</v>
          </cell>
        </row>
      </sheetData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>
        <row r="79">
          <cell r="D79" t="str">
            <v>HRM</v>
          </cell>
        </row>
      </sheetData>
      <sheetData sheetId="8091">
        <row r="79">
          <cell r="D79" t="str">
            <v>HRM</v>
          </cell>
        </row>
      </sheetData>
      <sheetData sheetId="8092">
        <row r="79">
          <cell r="D79" t="str">
            <v>HRM</v>
          </cell>
        </row>
      </sheetData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/>
      <sheetData sheetId="8111">
        <row r="79">
          <cell r="D79">
            <v>0</v>
          </cell>
        </row>
      </sheetData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>
        <row r="79">
          <cell r="D79">
            <v>0</v>
          </cell>
        </row>
      </sheetData>
      <sheetData sheetId="8218">
        <row r="79">
          <cell r="D79">
            <v>0</v>
          </cell>
        </row>
      </sheetData>
      <sheetData sheetId="8219">
        <row r="79">
          <cell r="D79">
            <v>0</v>
          </cell>
        </row>
      </sheetData>
      <sheetData sheetId="8220">
        <row r="79">
          <cell r="D79">
            <v>0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/>
      <sheetData sheetId="8315"/>
      <sheetData sheetId="8316"/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>
        <row r="79">
          <cell r="D79">
            <v>0</v>
          </cell>
        </row>
      </sheetData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>
        <row r="79">
          <cell r="D79">
            <v>0</v>
          </cell>
        </row>
      </sheetData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/>
      <sheetData sheetId="8448"/>
      <sheetData sheetId="8449"/>
      <sheetData sheetId="8450"/>
      <sheetData sheetId="8451"/>
      <sheetData sheetId="8452"/>
      <sheetData sheetId="8453"/>
      <sheetData sheetId="8454">
        <row r="79">
          <cell r="D79" t="str">
            <v>HRM</v>
          </cell>
        </row>
      </sheetData>
      <sheetData sheetId="8455">
        <row r="79">
          <cell r="D79" t="str">
            <v>HRM</v>
          </cell>
        </row>
      </sheetData>
      <sheetData sheetId="8456">
        <row r="79">
          <cell r="D79" t="str">
            <v>HRM</v>
          </cell>
        </row>
      </sheetData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/>
      <sheetData sheetId="8475">
        <row r="79">
          <cell r="D79">
            <v>0</v>
          </cell>
        </row>
      </sheetData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>
        <row r="79">
          <cell r="D79">
            <v>0</v>
          </cell>
        </row>
      </sheetData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>
        <row r="79">
          <cell r="D79">
            <v>0</v>
          </cell>
        </row>
      </sheetData>
      <sheetData sheetId="8592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/>
      <sheetData sheetId="8603"/>
      <sheetData sheetId="8604"/>
      <sheetData sheetId="8605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/>
      <sheetData sheetId="8620"/>
      <sheetData sheetId="8621"/>
      <sheetData sheetId="8622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/>
      <sheetData sheetId="8635"/>
      <sheetData sheetId="8636"/>
      <sheetData sheetId="8637"/>
      <sheetData sheetId="8638"/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表5-2 地区別CO2排出実績"/>
      <sheetName val="A"/>
      <sheetName val="車会集約"/>
      <sheetName val="#REF"/>
      <sheetName val="面積"/>
      <sheetName val="sheet5"/>
      <sheetName val="sheet17"/>
      <sheetName val="総合B"/>
      <sheetName val="__・__×_"/>
      <sheetName val="MOTO"/>
      <sheetName val="RABPLEM"/>
      <sheetName val="計算ｼｰﾄ"/>
      <sheetName val="89"/>
      <sheetName val="#REF!"/>
      <sheetName val="Pln Pdt"/>
      <sheetName val="120 pre-SIc"/>
      <sheetName val=" 008 weight"/>
      <sheetName val="Sheet1"/>
      <sheetName val="生涯利益計画ｼｰﾄ"/>
      <sheetName val="REQVEHPILOTAJE"/>
      <sheetName val="勤務ｼﾌﾄﾍﾞｰｽ表 下期"/>
      <sheetName val="まとめ"/>
      <sheetName val="Eng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婎弨亟"/>
      <sheetName val="設定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  <sheetName val="销售收入A4"/>
      <sheetName val="147_C04"/>
      <sheetName val="ＮIＤ週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既定値"/>
      <sheetName val="????"/>
      <sheetName val="共用化構想書0315"/>
      <sheetName val="設計通知"/>
      <sheetName val="SCH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pulldown"/>
      <sheetName val="高温放置"/>
      <sheetName val="集計ﾘｽﾄ"/>
      <sheetName val="特記ﾗｲﾝ３"/>
      <sheetName val="120 pre-SIc"/>
      <sheetName val=" 008 weight"/>
      <sheetName val="カチオン・コストテーブル"/>
      <sheetName val="ﾌﾟﾙﾀﾞｳﾝ"/>
      <sheetName val="SCH ?¥_x001a_ O"/>
      <sheetName val="外表面Ａ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SCH _¥_x001a_ O"/>
      <sheetName val="定義一覧"/>
      <sheetName val="IRR(簡易版)"/>
      <sheetName val="#278(IIHS)"/>
      <sheetName val="#240(SINCAP)"/>
      <sheetName val="Sheet2"/>
      <sheetName val="N値"/>
      <sheetName val="Press"/>
      <sheetName val="Material"/>
      <sheetName val="FBC86-07"/>
      <sheetName val="販売台数"/>
      <sheetName val="comp"/>
      <sheetName val="IRR比較"/>
      <sheetName val="FR FDR W"/>
      <sheetName val="リスト"/>
      <sheetName val="PCAT"/>
      <sheetName val="DD96.1.18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10"/>
      <sheetName val="13"/>
      <sheetName val="初期03"/>
      <sheetName val="DB"/>
      <sheetName val="Vibrate test"/>
      <sheetName val="9-BOX N値"/>
      <sheetName val="前提条件"/>
      <sheetName val="テーブル"/>
      <sheetName val="km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RFQ回答、②台数展開用(20190130)"/>
      <sheetName val="2 问题分类统计"/>
      <sheetName val="SCH _¥_x005f_x001a_ O"/>
      <sheetName val="奜昞柺堦棗"/>
      <sheetName val="SCH ?¥_x005f_x001a_ O"/>
      <sheetName val="tZR_39區分(案)0226"/>
      <sheetName val="目的区分詳細"/>
      <sheetName val="Sheet 0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車体構成"/>
      <sheetName val="342A Block"/>
      <sheetName val="?????"/>
      <sheetName val="Intl Data Table"/>
      <sheetName val="色度"/>
      <sheetName val="R&amp;D estimation CAA"/>
      <sheetName val="RATES"/>
      <sheetName val="解析まとめ(NA-2WD)"/>
      <sheetName val="P.3品確結果詳細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×圧入力計算cyl"/>
      <sheetName val="01重点管理ｴﾘｱ"/>
      <sheetName val="A表"/>
      <sheetName val="Croisements (Ai - Ej - Mk) X85"/>
      <sheetName val="SCH _¥_x005f_x005f_x005f_x001a_ O"/>
      <sheetName val="Sensitivity(Change)"/>
      <sheetName val="ラダーチャート(仮)"/>
      <sheetName val="月度報告書"/>
      <sheetName val="工数データ"/>
      <sheetName val="USA-2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PL.BS.CF"/>
      <sheetName val="Server Configuration"/>
      <sheetName val="BOM系"/>
      <sheetName val="加工成本分析"/>
      <sheetName val="ｉ１１９"/>
      <sheetName val="Assumption"/>
      <sheetName val="SCH ?¥_x005f_x005f_x005f_x001a_ O"/>
      <sheetName val="３者性能"/>
      <sheetName val="SCH _¥_x005f_x005f_x005f_x005f_x005f_x005f_x005f_x001a_"/>
      <sheetName val="リンク元"/>
      <sheetName val="業務計画"/>
      <sheetName val="Table"/>
      <sheetName val="#REF!"/>
      <sheetName val="数据暂存"/>
      <sheetName val="Template"/>
      <sheetName val="PL_BS_CF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備考"/>
      <sheetName val="選択リスト"/>
      <sheetName val="SCH_?¥_x005f_x005f_x005f_x001a__O"/>
      <sheetName val="SCH__¥_x005f_x005f_x005f_x005f_x005f_x005f_x005f_x001a_"/>
      <sheetName val="품번별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R-1.6 2・900 E370"/>
      <sheetName val="ocean voyage"/>
      <sheetName val="SCH _¥_x005f_x005f_x005f_x005f_x005f_x005f_x005f_x005f_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車種別質量表(DFL)"/>
      <sheetName val="売売"/>
      <sheetName val="インデックス容量計算シート"/>
      <sheetName val="前提2"/>
      <sheetName val="日程管理表"/>
      <sheetName val="WJ素材費"/>
      <sheetName val="IP標時xl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基準???"/>
      <sheetName val="SD基準時間(1)"/>
      <sheetName val="基準___"/>
      <sheetName val="MOTO"/>
      <sheetName val="表5-2 地区別CO2排出実績"/>
      <sheetName val="?選値 Pilling upu_S"/>
      <sheetName val="??? Pilling upu_S y"/>
      <sheetName val="外表面Ａ"/>
      <sheetName val="#REF"/>
      <sheetName val="_選値 Pilling upu_S"/>
      <sheetName val="___ Pilling upu_S y"/>
      <sheetName val="Sheet1"/>
      <sheetName val="車会集約"/>
      <sheetName val="過不足ﾏﾄﾒ"/>
      <sheetName val="新目標"/>
      <sheetName val="14mmQfup"/>
      <sheetName val="ﾊﾞﾙﾌﾞﾘｰｸ"/>
      <sheetName val="進捗ｸﾞﾗﾌ (225)"/>
      <sheetName val="集約"/>
      <sheetName val="MM利益・原価企画方針書ｶｸ１"/>
      <sheetName val="見積依頼部品一覧"/>
      <sheetName val="DIEZEL動弁相場"/>
      <sheetName val="計算ｼｰﾄ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総合B"/>
      <sheetName val="NMT _reply"/>
      <sheetName val="APRIL "/>
      <sheetName val="Summary"/>
      <sheetName val="最終"/>
      <sheetName val="??・??×?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094_APP別"/>
      <sheetName val="391.各"/>
      <sheetName val="Daily"/>
      <sheetName val="sheet17"/>
      <sheetName val="残業管理"/>
      <sheetName val="__・__×_"/>
      <sheetName val="1月份累计利润预实步行图"/>
      <sheetName val="FY03"/>
      <sheetName val="PARAMETRES"/>
      <sheetName val="Inv_PSA"/>
      <sheetName val="Hyp.DDRH"/>
      <sheetName val="間接員勤務"/>
      <sheetName val="2-国内培训明细表"/>
      <sheetName val="管理费用预算表(A4)"/>
      <sheetName val="研发费用预算明细表A3"/>
      <sheetName val="制造成本预算表A3"/>
      <sheetName val="PL_NBA_Sum"/>
      <sheetName val="Vol"/>
      <sheetName val="入出存调整表"/>
      <sheetName val="P3"/>
      <sheetName val="ARO(L42L) 1403Actual"/>
      <sheetName val="MTD"/>
      <sheetName val="A"/>
      <sheetName val="別紙3-1機能別ﾌﾞﾛｯｸ別原価目標"/>
      <sheetName val="Sheet3"/>
      <sheetName val="96Aﾗｲﾝ"/>
      <sheetName val="RRDOOR"/>
      <sheetName val="ＮIＤ週報"/>
      <sheetName val="Category"/>
      <sheetName val="FR FDR W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98年間計画"/>
      <sheetName val="ショップ一覧"/>
      <sheetName val="Forex"/>
      <sheetName val="SCHEDULE"/>
      <sheetName val="aA32"/>
      <sheetName val="総合表"/>
      <sheetName val="付録ｼｰﾄ"/>
      <sheetName val="PT1"/>
      <sheetName val="List"/>
      <sheetName val="共通基本データ"/>
      <sheetName val="ref._OUTSIDE_ITP"/>
      <sheetName val="Base "/>
      <sheetName val="MAR-17"/>
      <sheetName val="ÔïWñ"/>
      <sheetName val="ref"/>
      <sheetName val="Data Validation"/>
      <sheetName val="Sheet2"/>
      <sheetName val="Table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設備入力"/>
      <sheetName val="付録"/>
      <sheetName val="ＢＭＰ塗装直材"/>
      <sheetName val="销售收入A4"/>
      <sheetName val="DE"/>
      <sheetName val="Base"/>
      <sheetName val="Server Configuration"/>
      <sheetName val="2019年任务进展统计"/>
      <sheetName val="指标看板数据源"/>
      <sheetName val="Vibrate test"/>
      <sheetName val="PRO1"/>
      <sheetName val="CP121999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2. Semis-labour(CP)"/>
      <sheetName val="大纲"/>
      <sheetName val="納場"/>
      <sheetName val="Info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数据字典"/>
      <sheetName val="附_科室任务"/>
      <sheetName val="附.组织"/>
      <sheetName val="附_质量分析会议分类"/>
      <sheetName val="1.1故障现象"/>
      <sheetName val="附-公式信息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附-不符合项分类"/>
      <sheetName val="20"/>
      <sheetName val="21"/>
      <sheetName val="PROTOA-P"/>
      <sheetName val="01重点管理ｴﾘｱ"/>
      <sheetName val="营销1"/>
      <sheetName val="2.0TD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6586-08DD-4BD4-A227-B6E3E04C4101}">
  <dimension ref="A1:N65"/>
  <sheetViews>
    <sheetView tabSelected="1" zoomScale="70" zoomScaleNormal="70" zoomScaleSheetLayoutView="70" workbookViewId="0">
      <selection sqref="A1:XFD1"/>
    </sheetView>
  </sheetViews>
  <sheetFormatPr defaultRowHeight="14.25" x14ac:dyDescent="0.2"/>
  <cols>
    <col min="1" max="2" width="2.125" style="207" customWidth="1"/>
    <col min="3" max="3" width="27.5" style="207" customWidth="1"/>
    <col min="4" max="4" width="12.125" style="207" bestFit="1" customWidth="1"/>
    <col min="5" max="12" width="13.125" style="207" customWidth="1"/>
    <col min="13" max="13" width="10.625" style="207" customWidth="1"/>
    <col min="14" max="14" width="2.125" style="207" customWidth="1"/>
    <col min="15" max="16384" width="9" style="207"/>
  </cols>
  <sheetData>
    <row r="1" spans="1:14" customFormat="1" ht="20.25" customHeight="1" x14ac:dyDescent="0.15">
      <c r="A1" s="494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</row>
    <row r="2" spans="1:14" ht="20.100000000000001" customHeight="1" x14ac:dyDescent="0.2">
      <c r="A2" s="202"/>
      <c r="B2" s="203" t="s">
        <v>1</v>
      </c>
      <c r="C2" s="204"/>
      <c r="D2" s="204"/>
      <c r="E2" s="204"/>
      <c r="F2" s="204"/>
      <c r="G2" s="204"/>
      <c r="H2" s="204"/>
      <c r="I2" s="204"/>
      <c r="J2" s="204"/>
      <c r="K2" s="204"/>
      <c r="L2" s="205"/>
      <c r="M2" s="206"/>
      <c r="N2" s="202"/>
    </row>
    <row r="3" spans="1:14" ht="20.100000000000001" customHeight="1" thickBot="1" x14ac:dyDescent="0.25">
      <c r="A3" s="205"/>
      <c r="B3" s="205"/>
      <c r="C3" s="205"/>
      <c r="D3" s="205"/>
      <c r="E3" s="208"/>
      <c r="F3" s="208"/>
      <c r="G3" s="209"/>
      <c r="H3" s="209"/>
      <c r="I3" s="209"/>
      <c r="J3" s="209"/>
      <c r="K3" s="209"/>
      <c r="L3" s="208"/>
      <c r="M3" s="210" t="s">
        <v>172</v>
      </c>
      <c r="N3" s="202"/>
    </row>
    <row r="4" spans="1:14" ht="20.100000000000001" customHeight="1" x14ac:dyDescent="0.2">
      <c r="A4" s="205"/>
      <c r="B4" s="490"/>
      <c r="C4" s="491"/>
      <c r="D4" s="491"/>
      <c r="E4" s="211">
        <v>2022</v>
      </c>
      <c r="F4" s="212"/>
      <c r="G4" s="212"/>
      <c r="H4" s="212"/>
      <c r="I4" s="212"/>
      <c r="J4" s="212"/>
      <c r="K4" s="212"/>
      <c r="L4" s="211">
        <v>2023</v>
      </c>
      <c r="M4" s="213"/>
      <c r="N4" s="202"/>
    </row>
    <row r="5" spans="1:14" ht="39.950000000000003" customHeight="1" thickBot="1" x14ac:dyDescent="0.25">
      <c r="A5" s="205"/>
      <c r="B5" s="492"/>
      <c r="C5" s="493"/>
      <c r="D5" s="493"/>
      <c r="E5" s="214" t="s">
        <v>4</v>
      </c>
      <c r="F5" s="215" t="s">
        <v>5</v>
      </c>
      <c r="G5" s="216" t="s">
        <v>6</v>
      </c>
      <c r="H5" s="217" t="s">
        <v>7</v>
      </c>
      <c r="I5" s="218" t="s">
        <v>8</v>
      </c>
      <c r="J5" s="219" t="s">
        <v>9</v>
      </c>
      <c r="K5" s="219" t="s">
        <v>3</v>
      </c>
      <c r="L5" s="220" t="s">
        <v>162</v>
      </c>
      <c r="M5" s="221" t="s">
        <v>173</v>
      </c>
      <c r="N5" s="202"/>
    </row>
    <row r="6" spans="1:14" ht="20.100000000000001" customHeight="1" thickTop="1" x14ac:dyDescent="0.2">
      <c r="A6" s="205"/>
      <c r="B6" s="222" t="s">
        <v>10</v>
      </c>
      <c r="C6" s="223"/>
      <c r="D6" s="224" t="s">
        <v>11</v>
      </c>
      <c r="E6" s="225">
        <v>889582</v>
      </c>
      <c r="F6" s="226">
        <v>1035065</v>
      </c>
      <c r="G6" s="227">
        <v>1924647</v>
      </c>
      <c r="H6" s="228">
        <v>1081107</v>
      </c>
      <c r="I6" s="226">
        <v>1381860</v>
      </c>
      <c r="J6" s="227">
        <v>2462967</v>
      </c>
      <c r="K6" s="229">
        <v>4387614</v>
      </c>
      <c r="L6" s="230">
        <v>1069484</v>
      </c>
      <c r="M6" s="231">
        <f>L6/E6-1</f>
        <v>0.20223205955156476</v>
      </c>
      <c r="N6" s="202"/>
    </row>
    <row r="7" spans="1:14" ht="20.100000000000001" customHeight="1" x14ac:dyDescent="0.2">
      <c r="A7" s="205"/>
      <c r="B7" s="222"/>
      <c r="C7" s="209"/>
      <c r="D7" s="232" t="s">
        <v>12</v>
      </c>
      <c r="E7" s="233">
        <v>89419</v>
      </c>
      <c r="F7" s="234">
        <v>116456</v>
      </c>
      <c r="G7" s="235">
        <v>205875</v>
      </c>
      <c r="H7" s="236">
        <v>104379</v>
      </c>
      <c r="I7" s="234">
        <v>144195</v>
      </c>
      <c r="J7" s="235">
        <v>248574</v>
      </c>
      <c r="K7" s="237">
        <v>454449</v>
      </c>
      <c r="L7" s="238">
        <v>106473</v>
      </c>
      <c r="M7" s="239">
        <f t="shared" ref="M7" si="0">L7/E7-1</f>
        <v>0.19072009304510229</v>
      </c>
      <c r="N7" s="202"/>
    </row>
    <row r="8" spans="1:14" ht="20.100000000000001" customHeight="1" x14ac:dyDescent="0.2">
      <c r="A8" s="205"/>
      <c r="B8" s="240"/>
      <c r="C8" s="241"/>
      <c r="D8" s="242" t="s">
        <v>13</v>
      </c>
      <c r="E8" s="243">
        <f>E7/E6</f>
        <v>0.10051799609254684</v>
      </c>
      <c r="F8" s="244">
        <f t="shared" ref="F8:L8" si="1">F7/F6</f>
        <v>0.11251080849994928</v>
      </c>
      <c r="G8" s="245">
        <f t="shared" si="1"/>
        <v>0.10696766731769514</v>
      </c>
      <c r="H8" s="246">
        <f t="shared" si="1"/>
        <v>9.6548260255460372E-2</v>
      </c>
      <c r="I8" s="244">
        <f t="shared" si="1"/>
        <v>0.10434848682210933</v>
      </c>
      <c r="J8" s="245">
        <f t="shared" si="1"/>
        <v>0.10092461652957592</v>
      </c>
      <c r="K8" s="247">
        <f t="shared" si="1"/>
        <v>0.10357542846749965</v>
      </c>
      <c r="L8" s="248">
        <f t="shared" si="1"/>
        <v>9.9555486571094101E-2</v>
      </c>
      <c r="M8" s="249">
        <f>(L8-E8)*100</f>
        <v>-9.6250952145274238E-2</v>
      </c>
      <c r="N8" s="202"/>
    </row>
    <row r="9" spans="1:14" ht="20.100000000000001" customHeight="1" x14ac:dyDescent="0.2">
      <c r="A9" s="205"/>
      <c r="B9" s="222"/>
      <c r="C9" s="250" t="s">
        <v>14</v>
      </c>
      <c r="D9" s="251" t="s">
        <v>165</v>
      </c>
      <c r="E9" s="252">
        <v>3459393</v>
      </c>
      <c r="F9" s="253">
        <v>3395607</v>
      </c>
      <c r="G9" s="254">
        <v>6855000</v>
      </c>
      <c r="H9" s="255">
        <v>3557098</v>
      </c>
      <c r="I9" s="253">
        <v>3543160</v>
      </c>
      <c r="J9" s="254">
        <v>7100258</v>
      </c>
      <c r="K9" s="256">
        <v>13955258</v>
      </c>
      <c r="L9" s="257">
        <v>4051085</v>
      </c>
      <c r="M9" s="258">
        <f t="shared" ref="M9:M10" si="2">L9/E9-1</f>
        <v>0.1710392545744297</v>
      </c>
      <c r="N9" s="202"/>
    </row>
    <row r="10" spans="1:14" ht="20.100000000000001" customHeight="1" x14ac:dyDescent="0.2">
      <c r="A10" s="205"/>
      <c r="B10" s="222"/>
      <c r="C10" s="250"/>
      <c r="D10" s="232" t="s">
        <v>166</v>
      </c>
      <c r="E10" s="233">
        <v>183170</v>
      </c>
      <c r="F10" s="234">
        <v>154086</v>
      </c>
      <c r="G10" s="235">
        <v>337256</v>
      </c>
      <c r="H10" s="236">
        <v>191012</v>
      </c>
      <c r="I10" s="234">
        <v>235818</v>
      </c>
      <c r="J10" s="235">
        <v>426830</v>
      </c>
      <c r="K10" s="237">
        <v>764086</v>
      </c>
      <c r="L10" s="238">
        <v>244352</v>
      </c>
      <c r="M10" s="239">
        <f t="shared" si="2"/>
        <v>0.33401757929791986</v>
      </c>
      <c r="N10" s="202"/>
    </row>
    <row r="11" spans="1:14" ht="20.100000000000001" customHeight="1" x14ac:dyDescent="0.2">
      <c r="A11" s="205"/>
      <c r="B11" s="222"/>
      <c r="C11" s="259"/>
      <c r="D11" s="260" t="s">
        <v>167</v>
      </c>
      <c r="E11" s="261">
        <f>E10/E9</f>
        <v>5.2948595317155352E-2</v>
      </c>
      <c r="F11" s="262">
        <f t="shared" ref="F11:L11" si="3">F10/F9</f>
        <v>4.5378042865384598E-2</v>
      </c>
      <c r="G11" s="263">
        <f t="shared" si="3"/>
        <v>4.919854121079504E-2</v>
      </c>
      <c r="H11" s="264">
        <f t="shared" si="3"/>
        <v>5.3698829776407622E-2</v>
      </c>
      <c r="I11" s="262">
        <f t="shared" si="3"/>
        <v>6.6555842806985857E-2</v>
      </c>
      <c r="J11" s="263">
        <f t="shared" si="3"/>
        <v>6.0114716958172505E-2</v>
      </c>
      <c r="K11" s="265">
        <f t="shared" si="3"/>
        <v>5.4752552765416448E-2</v>
      </c>
      <c r="L11" s="266">
        <f t="shared" si="3"/>
        <v>6.0317667982774985E-2</v>
      </c>
      <c r="M11" s="267">
        <f>(L11-E11)*100</f>
        <v>0.73690726656196337</v>
      </c>
      <c r="N11" s="202"/>
    </row>
    <row r="12" spans="1:14" ht="20.100000000000001" customHeight="1" x14ac:dyDescent="0.2">
      <c r="A12" s="205"/>
      <c r="B12" s="222"/>
      <c r="C12" s="250" t="s">
        <v>15</v>
      </c>
      <c r="D12" s="251" t="s">
        <v>165</v>
      </c>
      <c r="E12" s="252">
        <v>425108</v>
      </c>
      <c r="F12" s="253">
        <v>387255</v>
      </c>
      <c r="G12" s="254">
        <v>812363</v>
      </c>
      <c r="H12" s="255">
        <v>345217</v>
      </c>
      <c r="I12" s="268">
        <v>347371</v>
      </c>
      <c r="J12" s="254">
        <v>692588</v>
      </c>
      <c r="K12" s="256">
        <v>1504951</v>
      </c>
      <c r="L12" s="257">
        <v>465421</v>
      </c>
      <c r="M12" s="258">
        <f t="shared" ref="M12:M13" si="4">L12/E12-1</f>
        <v>9.4830019665590903E-2</v>
      </c>
      <c r="N12" s="202"/>
    </row>
    <row r="13" spans="1:14" ht="20.100000000000001" customHeight="1" x14ac:dyDescent="0.2">
      <c r="A13" s="205"/>
      <c r="B13" s="222"/>
      <c r="C13" s="250"/>
      <c r="D13" s="232" t="s">
        <v>166</v>
      </c>
      <c r="E13" s="233">
        <v>21324</v>
      </c>
      <c r="F13" s="234">
        <v>16438</v>
      </c>
      <c r="G13" s="235">
        <v>37762</v>
      </c>
      <c r="H13" s="236">
        <v>16639</v>
      </c>
      <c r="I13" s="234">
        <v>20470</v>
      </c>
      <c r="J13" s="235">
        <v>37109</v>
      </c>
      <c r="K13" s="237">
        <v>74871</v>
      </c>
      <c r="L13" s="238">
        <v>27310</v>
      </c>
      <c r="M13" s="239">
        <f t="shared" si="4"/>
        <v>0.28071656349652963</v>
      </c>
      <c r="N13" s="202"/>
    </row>
    <row r="14" spans="1:14" ht="20.100000000000001" customHeight="1" x14ac:dyDescent="0.2">
      <c r="A14" s="205"/>
      <c r="B14" s="222"/>
      <c r="C14" s="259"/>
      <c r="D14" s="260" t="s">
        <v>167</v>
      </c>
      <c r="E14" s="261">
        <f>E13/E12</f>
        <v>5.0161370757548673E-2</v>
      </c>
      <c r="F14" s="262">
        <f t="shared" ref="F14:L14" si="5">F13/F12</f>
        <v>4.244748292468787E-2</v>
      </c>
      <c r="G14" s="263">
        <f t="shared" si="5"/>
        <v>4.6484145634402355E-2</v>
      </c>
      <c r="H14" s="264">
        <f t="shared" si="5"/>
        <v>4.819866924282408E-2</v>
      </c>
      <c r="I14" s="262">
        <f t="shared" si="5"/>
        <v>5.8928350380428991E-2</v>
      </c>
      <c r="J14" s="263">
        <f t="shared" si="5"/>
        <v>5.3580194863324229E-2</v>
      </c>
      <c r="K14" s="265">
        <f t="shared" si="5"/>
        <v>4.9749792518161723E-2</v>
      </c>
      <c r="L14" s="266">
        <f t="shared" si="5"/>
        <v>5.8678057070909992E-2</v>
      </c>
      <c r="M14" s="267">
        <f>(L14-E14)*100</f>
        <v>0.85166863133613191</v>
      </c>
      <c r="N14" s="202"/>
    </row>
    <row r="15" spans="1:14" ht="20.100000000000001" customHeight="1" x14ac:dyDescent="0.2">
      <c r="A15" s="205"/>
      <c r="B15" s="222"/>
      <c r="C15" s="250" t="s">
        <v>16</v>
      </c>
      <c r="D15" s="251" t="s">
        <v>165</v>
      </c>
      <c r="E15" s="252">
        <v>265042</v>
      </c>
      <c r="F15" s="253">
        <v>260103</v>
      </c>
      <c r="G15" s="254">
        <v>525145</v>
      </c>
      <c r="H15" s="255">
        <v>307531</v>
      </c>
      <c r="I15" s="253">
        <v>323796</v>
      </c>
      <c r="J15" s="254">
        <v>631327</v>
      </c>
      <c r="K15" s="256">
        <v>1156472</v>
      </c>
      <c r="L15" s="257">
        <v>317961</v>
      </c>
      <c r="M15" s="258">
        <f t="shared" ref="M15:M16" si="6">L15/E15-1</f>
        <v>0.19966269496909916</v>
      </c>
      <c r="N15" s="202"/>
    </row>
    <row r="16" spans="1:14" ht="20.100000000000001" customHeight="1" x14ac:dyDescent="0.2">
      <c r="A16" s="205"/>
      <c r="B16" s="222"/>
      <c r="C16" s="250"/>
      <c r="D16" s="232" t="s">
        <v>166</v>
      </c>
      <c r="E16" s="233">
        <v>41833</v>
      </c>
      <c r="F16" s="234">
        <v>33523</v>
      </c>
      <c r="G16" s="235">
        <v>75356</v>
      </c>
      <c r="H16" s="236">
        <v>48347</v>
      </c>
      <c r="I16" s="234">
        <v>59466</v>
      </c>
      <c r="J16" s="235">
        <v>107813</v>
      </c>
      <c r="K16" s="237">
        <v>183169</v>
      </c>
      <c r="L16" s="238">
        <v>56296</v>
      </c>
      <c r="M16" s="239">
        <f t="shared" si="6"/>
        <v>0.3457318385007051</v>
      </c>
      <c r="N16" s="202"/>
    </row>
    <row r="17" spans="1:14" ht="20.100000000000001" customHeight="1" x14ac:dyDescent="0.2">
      <c r="A17" s="205"/>
      <c r="B17" s="222"/>
      <c r="C17" s="259"/>
      <c r="D17" s="260" t="s">
        <v>167</v>
      </c>
      <c r="E17" s="261">
        <f>E16/E15</f>
        <v>0.1578353619426355</v>
      </c>
      <c r="F17" s="262">
        <f t="shared" ref="F17:L17" si="7">F16/F15</f>
        <v>0.12888355766753939</v>
      </c>
      <c r="G17" s="263">
        <f t="shared" si="7"/>
        <v>0.14349560597549249</v>
      </c>
      <c r="H17" s="264">
        <f t="shared" si="7"/>
        <v>0.15721016743027533</v>
      </c>
      <c r="I17" s="262">
        <f t="shared" si="7"/>
        <v>0.1836526701997554</v>
      </c>
      <c r="J17" s="263">
        <f t="shared" si="7"/>
        <v>0.17077204047981473</v>
      </c>
      <c r="K17" s="265">
        <f t="shared" si="7"/>
        <v>0.15838602231614773</v>
      </c>
      <c r="L17" s="266">
        <f t="shared" si="7"/>
        <v>0.17705316060774748</v>
      </c>
      <c r="M17" s="267">
        <f>(L17-E17)*100</f>
        <v>1.9217798665111974</v>
      </c>
      <c r="N17" s="202"/>
    </row>
    <row r="18" spans="1:14" ht="20.100000000000001" customHeight="1" x14ac:dyDescent="0.2">
      <c r="A18" s="205"/>
      <c r="B18" s="222"/>
      <c r="C18" s="250" t="s">
        <v>17</v>
      </c>
      <c r="D18" s="251" t="s">
        <v>165</v>
      </c>
      <c r="E18" s="252">
        <v>1772</v>
      </c>
      <c r="F18" s="253">
        <v>1747</v>
      </c>
      <c r="G18" s="254">
        <v>3519</v>
      </c>
      <c r="H18" s="255">
        <v>1794</v>
      </c>
      <c r="I18" s="253">
        <v>1763</v>
      </c>
      <c r="J18" s="254">
        <v>3557</v>
      </c>
      <c r="K18" s="256">
        <v>7076</v>
      </c>
      <c r="L18" s="257">
        <v>1561</v>
      </c>
      <c r="M18" s="258">
        <f t="shared" ref="M18:M19" si="8">L18/E18-1</f>
        <v>-0.11907449209932275</v>
      </c>
      <c r="N18" s="202"/>
    </row>
    <row r="19" spans="1:14" ht="20.100000000000001" customHeight="1" x14ac:dyDescent="0.2">
      <c r="A19" s="205"/>
      <c r="B19" s="222"/>
      <c r="C19" s="250"/>
      <c r="D19" s="232" t="s">
        <v>166</v>
      </c>
      <c r="E19" s="233">
        <v>336</v>
      </c>
      <c r="F19" s="234">
        <v>391</v>
      </c>
      <c r="G19" s="235">
        <v>727</v>
      </c>
      <c r="H19" s="236">
        <v>245</v>
      </c>
      <c r="I19" s="234">
        <v>400</v>
      </c>
      <c r="J19" s="235">
        <v>645</v>
      </c>
      <c r="K19" s="237">
        <v>1372</v>
      </c>
      <c r="L19" s="238">
        <v>338</v>
      </c>
      <c r="M19" s="239">
        <f t="shared" si="8"/>
        <v>5.9523809523809312E-3</v>
      </c>
      <c r="N19" s="202"/>
    </row>
    <row r="20" spans="1:14" ht="20.100000000000001" customHeight="1" x14ac:dyDescent="0.2">
      <c r="A20" s="205"/>
      <c r="B20" s="269"/>
      <c r="C20" s="270"/>
      <c r="D20" s="242" t="s">
        <v>167</v>
      </c>
      <c r="E20" s="243">
        <f>E19/E18</f>
        <v>0.18961625282167044</v>
      </c>
      <c r="F20" s="244">
        <f t="shared" ref="F20:L20" si="9">F19/F18</f>
        <v>0.22381224957069262</v>
      </c>
      <c r="G20" s="245">
        <f t="shared" si="9"/>
        <v>0.20659278204035236</v>
      </c>
      <c r="H20" s="246">
        <f t="shared" si="9"/>
        <v>0.13656633221850614</v>
      </c>
      <c r="I20" s="244">
        <f t="shared" si="9"/>
        <v>0.22688598979013047</v>
      </c>
      <c r="J20" s="245">
        <f t="shared" si="9"/>
        <v>0.18133258363789712</v>
      </c>
      <c r="K20" s="247">
        <f t="shared" si="9"/>
        <v>0.19389485585076313</v>
      </c>
      <c r="L20" s="248">
        <f t="shared" si="9"/>
        <v>0.21652786675208199</v>
      </c>
      <c r="M20" s="249">
        <f>(L20-E20)*100</f>
        <v>2.6911613930411553</v>
      </c>
      <c r="N20" s="202"/>
    </row>
    <row r="21" spans="1:14" ht="20.100000000000001" customHeight="1" x14ac:dyDescent="0.2">
      <c r="A21" s="205"/>
      <c r="B21" s="222" t="s">
        <v>18</v>
      </c>
      <c r="C21" s="209"/>
      <c r="D21" s="251" t="s">
        <v>165</v>
      </c>
      <c r="E21" s="271">
        <v>4151315</v>
      </c>
      <c r="F21" s="272">
        <v>4044712</v>
      </c>
      <c r="G21" s="273">
        <v>8196027</v>
      </c>
      <c r="H21" s="274">
        <v>4211640</v>
      </c>
      <c r="I21" s="272">
        <v>4216090</v>
      </c>
      <c r="J21" s="273">
        <v>8427730</v>
      </c>
      <c r="K21" s="275">
        <v>16623757</v>
      </c>
      <c r="L21" s="276">
        <v>4836028</v>
      </c>
      <c r="M21" s="277">
        <f t="shared" ref="M21:M22" si="10">L21/E21-1</f>
        <v>0.16493882059058396</v>
      </c>
      <c r="N21" s="202"/>
    </row>
    <row r="22" spans="1:14" ht="20.100000000000001" customHeight="1" x14ac:dyDescent="0.2">
      <c r="A22" s="205"/>
      <c r="B22" s="222"/>
      <c r="C22" s="209"/>
      <c r="D22" s="232" t="s">
        <v>166</v>
      </c>
      <c r="E22" s="233">
        <v>246663</v>
      </c>
      <c r="F22" s="234">
        <v>204438</v>
      </c>
      <c r="G22" s="235">
        <v>451101</v>
      </c>
      <c r="H22" s="236">
        <v>256243</v>
      </c>
      <c r="I22" s="234">
        <v>316154</v>
      </c>
      <c r="J22" s="235">
        <v>572397</v>
      </c>
      <c r="K22" s="237">
        <v>1023498</v>
      </c>
      <c r="L22" s="238">
        <v>328296</v>
      </c>
      <c r="M22" s="239">
        <f t="shared" si="10"/>
        <v>0.33094951411439899</v>
      </c>
      <c r="N22" s="202"/>
    </row>
    <row r="23" spans="1:14" ht="20.100000000000001" customHeight="1" x14ac:dyDescent="0.2">
      <c r="A23" s="205"/>
      <c r="B23" s="240"/>
      <c r="C23" s="241"/>
      <c r="D23" s="242" t="s">
        <v>167</v>
      </c>
      <c r="E23" s="243">
        <f>E22/E21</f>
        <v>5.9418039825934674E-2</v>
      </c>
      <c r="F23" s="244">
        <f t="shared" ref="F23:L23" si="11">F22/F21</f>
        <v>5.0544513428891845E-2</v>
      </c>
      <c r="G23" s="245">
        <f t="shared" si="11"/>
        <v>5.5038984132189904E-2</v>
      </c>
      <c r="H23" s="246">
        <f t="shared" si="11"/>
        <v>6.084161989153869E-2</v>
      </c>
      <c r="I23" s="244">
        <f t="shared" si="11"/>
        <v>7.4987488407505534E-2</v>
      </c>
      <c r="J23" s="245">
        <f t="shared" si="11"/>
        <v>6.7918288791881082E-2</v>
      </c>
      <c r="K23" s="247">
        <f t="shared" si="11"/>
        <v>6.156839275261302E-2</v>
      </c>
      <c r="L23" s="248">
        <f t="shared" si="11"/>
        <v>6.7885463028750037E-2</v>
      </c>
      <c r="M23" s="249">
        <f>(L23-E23)*100</f>
        <v>0.84674232028153629</v>
      </c>
      <c r="N23" s="202"/>
    </row>
    <row r="24" spans="1:14" ht="20.100000000000001" customHeight="1" x14ac:dyDescent="0.2">
      <c r="A24" s="205"/>
      <c r="B24" s="222"/>
      <c r="C24" s="250" t="s">
        <v>19</v>
      </c>
      <c r="D24" s="251" t="s">
        <v>165</v>
      </c>
      <c r="E24" s="252">
        <v>87384</v>
      </c>
      <c r="F24" s="253">
        <v>137372</v>
      </c>
      <c r="G24" s="254">
        <v>224756</v>
      </c>
      <c r="H24" s="255">
        <v>168093</v>
      </c>
      <c r="I24" s="253">
        <v>165499</v>
      </c>
      <c r="J24" s="254">
        <v>333592</v>
      </c>
      <c r="K24" s="256">
        <v>558348</v>
      </c>
      <c r="L24" s="257">
        <v>192061</v>
      </c>
      <c r="M24" s="258">
        <f t="shared" ref="M24:M25" si="12">L24/E24-1</f>
        <v>1.1978966401171838</v>
      </c>
      <c r="N24" s="202"/>
    </row>
    <row r="25" spans="1:14" ht="20.100000000000001" customHeight="1" x14ac:dyDescent="0.2">
      <c r="A25" s="205"/>
      <c r="B25" s="222"/>
      <c r="C25" s="250"/>
      <c r="D25" s="232" t="s">
        <v>166</v>
      </c>
      <c r="E25" s="233">
        <v>1653</v>
      </c>
      <c r="F25" s="234">
        <v>908</v>
      </c>
      <c r="G25" s="235">
        <v>2561</v>
      </c>
      <c r="H25" s="236">
        <v>1364</v>
      </c>
      <c r="I25" s="234">
        <v>0</v>
      </c>
      <c r="J25" s="235">
        <v>1364</v>
      </c>
      <c r="K25" s="237">
        <v>3925</v>
      </c>
      <c r="L25" s="238">
        <v>0</v>
      </c>
      <c r="M25" s="239">
        <f t="shared" si="12"/>
        <v>-1</v>
      </c>
      <c r="N25" s="202"/>
    </row>
    <row r="26" spans="1:14" ht="20.100000000000001" customHeight="1" x14ac:dyDescent="0.2">
      <c r="A26" s="205"/>
      <c r="B26" s="269"/>
      <c r="C26" s="259"/>
      <c r="D26" s="260" t="s">
        <v>174</v>
      </c>
      <c r="E26" s="261">
        <v>1.9E-2</v>
      </c>
      <c r="F26" s="262">
        <v>7.0000000000000001E-3</v>
      </c>
      <c r="G26" s="263">
        <v>1.0999999999999999E-2</v>
      </c>
      <c r="H26" s="264">
        <v>8.0000000000000002E-3</v>
      </c>
      <c r="I26" s="262">
        <v>0</v>
      </c>
      <c r="J26" s="263">
        <v>4.0000000000000001E-3</v>
      </c>
      <c r="K26" s="265">
        <v>7.0000000000000001E-3</v>
      </c>
      <c r="L26" s="266">
        <v>0</v>
      </c>
      <c r="M26" s="267">
        <f>(L26-E26)*100</f>
        <v>-1.9</v>
      </c>
      <c r="N26" s="202"/>
    </row>
    <row r="27" spans="1:14" ht="20.100000000000001" customHeight="1" x14ac:dyDescent="0.2">
      <c r="A27" s="205"/>
      <c r="B27" s="222"/>
      <c r="C27" s="250" t="s">
        <v>20</v>
      </c>
      <c r="D27" s="251" t="s">
        <v>165</v>
      </c>
      <c r="E27" s="271">
        <v>3390874</v>
      </c>
      <c r="F27" s="272">
        <v>3200588</v>
      </c>
      <c r="G27" s="273">
        <v>6591462</v>
      </c>
      <c r="H27" s="274">
        <v>3567682</v>
      </c>
      <c r="I27" s="272">
        <v>3835984</v>
      </c>
      <c r="J27" s="273">
        <v>7403666</v>
      </c>
      <c r="K27" s="275">
        <v>13995128</v>
      </c>
      <c r="L27" s="276">
        <v>3958108</v>
      </c>
      <c r="M27" s="277">
        <f t="shared" ref="M27:M28" si="13">L27/E27-1</f>
        <v>0.16728253541712257</v>
      </c>
      <c r="N27" s="202"/>
    </row>
    <row r="28" spans="1:14" ht="20.100000000000001" customHeight="1" x14ac:dyDescent="0.2">
      <c r="A28" s="205"/>
      <c r="B28" s="222"/>
      <c r="C28" s="250"/>
      <c r="D28" s="232" t="s">
        <v>166</v>
      </c>
      <c r="E28" s="233">
        <v>66517</v>
      </c>
      <c r="F28" s="234">
        <v>63088</v>
      </c>
      <c r="G28" s="235">
        <v>129605</v>
      </c>
      <c r="H28" s="236">
        <v>75151</v>
      </c>
      <c r="I28" s="234">
        <v>99768</v>
      </c>
      <c r="J28" s="235">
        <v>174919</v>
      </c>
      <c r="K28" s="237">
        <v>304524</v>
      </c>
      <c r="L28" s="238">
        <v>73088</v>
      </c>
      <c r="M28" s="239">
        <f t="shared" si="13"/>
        <v>9.8786776312822289E-2</v>
      </c>
      <c r="N28" s="202"/>
    </row>
    <row r="29" spans="1:14" ht="20.100000000000001" customHeight="1" x14ac:dyDescent="0.2">
      <c r="A29" s="205"/>
      <c r="B29" s="269"/>
      <c r="C29" s="270"/>
      <c r="D29" s="242" t="s">
        <v>174</v>
      </c>
      <c r="E29" s="243">
        <v>0.02</v>
      </c>
      <c r="F29" s="244">
        <v>1.9E-2</v>
      </c>
      <c r="G29" s="245">
        <v>0.02</v>
      </c>
      <c r="H29" s="246">
        <v>2.1000000000000001E-2</v>
      </c>
      <c r="I29" s="244">
        <v>2.4E-2</v>
      </c>
      <c r="J29" s="245">
        <v>2.1999999999999999E-2</v>
      </c>
      <c r="K29" s="247">
        <v>2.1000000000000001E-2</v>
      </c>
      <c r="L29" s="248">
        <v>1.8960000000000001E-2</v>
      </c>
      <c r="M29" s="249">
        <f>(L29-E29)*100</f>
        <v>-0.10399999999999993</v>
      </c>
      <c r="N29" s="202"/>
    </row>
    <row r="30" spans="1:14" ht="20.100000000000001" customHeight="1" x14ac:dyDescent="0.2">
      <c r="A30" s="205"/>
      <c r="B30" s="222" t="s">
        <v>153</v>
      </c>
      <c r="C30" s="209"/>
      <c r="D30" s="251" t="s">
        <v>165</v>
      </c>
      <c r="E30" s="252">
        <v>3478258</v>
      </c>
      <c r="F30" s="253">
        <v>3337960</v>
      </c>
      <c r="G30" s="254">
        <v>6816218</v>
      </c>
      <c r="H30" s="255">
        <v>3735775</v>
      </c>
      <c r="I30" s="253">
        <v>4001483</v>
      </c>
      <c r="J30" s="254">
        <v>7737258</v>
      </c>
      <c r="K30" s="256">
        <v>14553476</v>
      </c>
      <c r="L30" s="257">
        <v>4150169</v>
      </c>
      <c r="M30" s="258">
        <f t="shared" ref="M30:M31" si="14">L30/E30-1</f>
        <v>0.19317457186902187</v>
      </c>
      <c r="N30" s="202"/>
    </row>
    <row r="31" spans="1:14" ht="20.100000000000001" customHeight="1" x14ac:dyDescent="0.2">
      <c r="A31" s="205"/>
      <c r="B31" s="222"/>
      <c r="C31" s="209"/>
      <c r="D31" s="232" t="s">
        <v>166</v>
      </c>
      <c r="E31" s="233">
        <v>68170</v>
      </c>
      <c r="F31" s="234">
        <v>63996</v>
      </c>
      <c r="G31" s="235">
        <v>132166</v>
      </c>
      <c r="H31" s="236">
        <v>76515</v>
      </c>
      <c r="I31" s="234">
        <v>99768</v>
      </c>
      <c r="J31" s="235">
        <v>176283</v>
      </c>
      <c r="K31" s="237">
        <v>308449</v>
      </c>
      <c r="L31" s="238">
        <v>73088</v>
      </c>
      <c r="M31" s="239">
        <f t="shared" si="14"/>
        <v>7.2143171483057156E-2</v>
      </c>
      <c r="N31" s="202"/>
    </row>
    <row r="32" spans="1:14" ht="20.100000000000001" customHeight="1" x14ac:dyDescent="0.2">
      <c r="A32" s="205"/>
      <c r="B32" s="240"/>
      <c r="C32" s="241"/>
      <c r="D32" s="242" t="s">
        <v>174</v>
      </c>
      <c r="E32" s="243">
        <v>0.02</v>
      </c>
      <c r="F32" s="244">
        <v>1.9E-2</v>
      </c>
      <c r="G32" s="245">
        <v>1.9E-2</v>
      </c>
      <c r="H32" s="246">
        <v>0.02</v>
      </c>
      <c r="I32" s="244">
        <v>2.3E-2</v>
      </c>
      <c r="J32" s="245">
        <v>2.1999999999999999E-2</v>
      </c>
      <c r="K32" s="247">
        <v>2.1000000000000001E-2</v>
      </c>
      <c r="L32" s="248">
        <v>1.8079999999999999E-2</v>
      </c>
      <c r="M32" s="249">
        <f>(L32-E32)*100</f>
        <v>-0.19200000000000017</v>
      </c>
      <c r="N32" s="202"/>
    </row>
    <row r="33" spans="1:14" ht="20.100000000000001" customHeight="1" x14ac:dyDescent="0.2">
      <c r="A33" s="205"/>
      <c r="B33" s="278" t="s">
        <v>21</v>
      </c>
      <c r="C33" s="279"/>
      <c r="D33" s="280" t="s">
        <v>165</v>
      </c>
      <c r="E33" s="281">
        <v>6229407</v>
      </c>
      <c r="F33" s="282">
        <v>5358418</v>
      </c>
      <c r="G33" s="283">
        <v>11587825</v>
      </c>
      <c r="H33" s="284">
        <v>7229449</v>
      </c>
      <c r="I33" s="282">
        <v>7190572</v>
      </c>
      <c r="J33" s="283">
        <v>14420021</v>
      </c>
      <c r="K33" s="285">
        <v>26007846</v>
      </c>
      <c r="L33" s="286">
        <v>5795252</v>
      </c>
      <c r="M33" s="287">
        <f t="shared" ref="M33:M34" si="15">L33/E33-1</f>
        <v>-6.9694434799331573E-2</v>
      </c>
      <c r="N33" s="202"/>
    </row>
    <row r="34" spans="1:14" ht="20.100000000000001" customHeight="1" x14ac:dyDescent="0.2">
      <c r="A34" s="205"/>
      <c r="B34" s="288"/>
      <c r="C34" s="289"/>
      <c r="D34" s="232" t="s">
        <v>166</v>
      </c>
      <c r="E34" s="233">
        <v>298863</v>
      </c>
      <c r="F34" s="234">
        <v>247157</v>
      </c>
      <c r="G34" s="235">
        <v>546020</v>
      </c>
      <c r="H34" s="236">
        <v>291844</v>
      </c>
      <c r="I34" s="234">
        <v>207333</v>
      </c>
      <c r="J34" s="235">
        <v>499177</v>
      </c>
      <c r="K34" s="237">
        <v>1045197</v>
      </c>
      <c r="L34" s="238">
        <v>161961</v>
      </c>
      <c r="M34" s="239">
        <f t="shared" si="15"/>
        <v>-0.45807610845102942</v>
      </c>
      <c r="N34" s="202"/>
    </row>
    <row r="35" spans="1:14" ht="20.100000000000001" customHeight="1" x14ac:dyDescent="0.2">
      <c r="A35" s="205"/>
      <c r="B35" s="290"/>
      <c r="C35" s="291"/>
      <c r="D35" s="242" t="s">
        <v>167</v>
      </c>
      <c r="E35" s="243">
        <f>E34/E33</f>
        <v>4.797615567581312E-2</v>
      </c>
      <c r="F35" s="244">
        <f t="shared" ref="F35:L35" si="16">F34/F33</f>
        <v>4.6124994354677068E-2</v>
      </c>
      <c r="G35" s="245">
        <f t="shared" si="16"/>
        <v>4.7120145497537284E-2</v>
      </c>
      <c r="H35" s="246">
        <f t="shared" si="16"/>
        <v>4.0368774992395683E-2</v>
      </c>
      <c r="I35" s="244">
        <f t="shared" si="16"/>
        <v>2.8834006529661341E-2</v>
      </c>
      <c r="J35" s="245">
        <f t="shared" si="16"/>
        <v>3.4616939878242894E-2</v>
      </c>
      <c r="K35" s="247">
        <f t="shared" si="16"/>
        <v>4.0187757186812008E-2</v>
      </c>
      <c r="L35" s="248">
        <f t="shared" si="16"/>
        <v>2.7947188491544456E-2</v>
      </c>
      <c r="M35" s="249">
        <f>(L35-E35)*100</f>
        <v>-2.0028967184268662</v>
      </c>
      <c r="N35" s="202"/>
    </row>
    <row r="36" spans="1:14" ht="20.100000000000001" customHeight="1" x14ac:dyDescent="0.2">
      <c r="A36" s="205"/>
      <c r="B36" s="269"/>
      <c r="C36" s="209" t="s">
        <v>22</v>
      </c>
      <c r="D36" s="251" t="s">
        <v>165</v>
      </c>
      <c r="E36" s="252">
        <v>2729956</v>
      </c>
      <c r="F36" s="253">
        <v>2889602</v>
      </c>
      <c r="G36" s="254">
        <v>5619558</v>
      </c>
      <c r="H36" s="255">
        <v>2934505</v>
      </c>
      <c r="I36" s="253">
        <v>2901334</v>
      </c>
      <c r="J36" s="254">
        <v>5835839</v>
      </c>
      <c r="K36" s="256">
        <v>11455397</v>
      </c>
      <c r="L36" s="257">
        <v>2846488</v>
      </c>
      <c r="M36" s="258">
        <f t="shared" ref="M36:M37" si="17">L36/E36-1</f>
        <v>4.2686402271685076E-2</v>
      </c>
      <c r="N36" s="202"/>
    </row>
    <row r="37" spans="1:14" ht="20.100000000000001" customHeight="1" x14ac:dyDescent="0.2">
      <c r="A37" s="205"/>
      <c r="B37" s="269"/>
      <c r="C37" s="209"/>
      <c r="D37" s="232" t="s">
        <v>166</v>
      </c>
      <c r="E37" s="233">
        <v>38760</v>
      </c>
      <c r="F37" s="234">
        <v>36923</v>
      </c>
      <c r="G37" s="235">
        <v>75683</v>
      </c>
      <c r="H37" s="236">
        <v>38061</v>
      </c>
      <c r="I37" s="234">
        <v>42274</v>
      </c>
      <c r="J37" s="235">
        <v>80335</v>
      </c>
      <c r="K37" s="237">
        <v>156018</v>
      </c>
      <c r="L37" s="238">
        <v>39056</v>
      </c>
      <c r="M37" s="239">
        <f t="shared" si="17"/>
        <v>7.6367389060887358E-3</v>
      </c>
      <c r="N37" s="202"/>
    </row>
    <row r="38" spans="1:14" ht="20.100000000000001" customHeight="1" x14ac:dyDescent="0.2">
      <c r="A38" s="205"/>
      <c r="B38" s="269"/>
      <c r="C38" s="292"/>
      <c r="D38" s="260" t="s">
        <v>167</v>
      </c>
      <c r="E38" s="261">
        <f>E37/E36</f>
        <v>1.4198031030536755E-2</v>
      </c>
      <c r="F38" s="262">
        <f t="shared" ref="F38:L38" si="18">F37/F36</f>
        <v>1.2777884289947196E-2</v>
      </c>
      <c r="G38" s="263">
        <f t="shared" si="18"/>
        <v>1.3467785188799547E-2</v>
      </c>
      <c r="H38" s="264">
        <f t="shared" si="18"/>
        <v>1.2970160214414356E-2</v>
      </c>
      <c r="I38" s="262">
        <f t="shared" si="18"/>
        <v>1.4570538931401899E-2</v>
      </c>
      <c r="J38" s="263">
        <f t="shared" si="18"/>
        <v>1.3765801284099852E-2</v>
      </c>
      <c r="K38" s="265">
        <f t="shared" si="18"/>
        <v>1.3619606548773474E-2</v>
      </c>
      <c r="L38" s="266">
        <f t="shared" si="18"/>
        <v>1.3720767486109198E-2</v>
      </c>
      <c r="M38" s="267">
        <f>(L38-E38)*100</f>
        <v>-4.772635444275572E-2</v>
      </c>
      <c r="N38" s="202"/>
    </row>
    <row r="39" spans="1:14" ht="20.100000000000001" customHeight="1" x14ac:dyDescent="0.2">
      <c r="A39" s="205"/>
      <c r="B39" s="269"/>
      <c r="C39" s="209" t="s">
        <v>23</v>
      </c>
      <c r="D39" s="251" t="s">
        <v>165</v>
      </c>
      <c r="E39" s="252">
        <v>928634</v>
      </c>
      <c r="F39" s="253">
        <v>1015328</v>
      </c>
      <c r="G39" s="254">
        <v>1943962</v>
      </c>
      <c r="H39" s="255">
        <v>998301</v>
      </c>
      <c r="I39" s="253">
        <v>876298</v>
      </c>
      <c r="J39" s="254">
        <v>1874599</v>
      </c>
      <c r="K39" s="256">
        <v>3818561</v>
      </c>
      <c r="L39" s="257">
        <v>912234</v>
      </c>
      <c r="M39" s="258">
        <f t="shared" ref="M39:M40" si="19">L39/E39-1</f>
        <v>-1.7660348425752259E-2</v>
      </c>
      <c r="N39" s="202"/>
    </row>
    <row r="40" spans="1:14" ht="20.100000000000001" customHeight="1" x14ac:dyDescent="0.2">
      <c r="A40" s="205"/>
      <c r="B40" s="269"/>
      <c r="C40" s="209"/>
      <c r="D40" s="232" t="s">
        <v>166</v>
      </c>
      <c r="E40" s="233">
        <v>33881</v>
      </c>
      <c r="F40" s="234">
        <v>35705</v>
      </c>
      <c r="G40" s="235">
        <v>69586</v>
      </c>
      <c r="H40" s="236">
        <v>30437</v>
      </c>
      <c r="I40" s="234">
        <v>34978</v>
      </c>
      <c r="J40" s="235">
        <v>65415</v>
      </c>
      <c r="K40" s="237">
        <v>135001</v>
      </c>
      <c r="L40" s="238">
        <v>38047</v>
      </c>
      <c r="M40" s="239">
        <f t="shared" si="19"/>
        <v>0.12295977096307675</v>
      </c>
      <c r="N40" s="202"/>
    </row>
    <row r="41" spans="1:14" ht="20.100000000000001" customHeight="1" x14ac:dyDescent="0.2">
      <c r="A41" s="205"/>
      <c r="B41" s="269"/>
      <c r="C41" s="292"/>
      <c r="D41" s="260" t="s">
        <v>167</v>
      </c>
      <c r="E41" s="261">
        <f>E40/E39</f>
        <v>3.6484772256884845E-2</v>
      </c>
      <c r="F41" s="262">
        <f t="shared" ref="F41:L41" si="20">F40/F39</f>
        <v>3.5165975921081657E-2</v>
      </c>
      <c r="G41" s="263">
        <f t="shared" si="20"/>
        <v>3.5795967205120266E-2</v>
      </c>
      <c r="H41" s="264">
        <f t="shared" si="20"/>
        <v>3.0488800472001931E-2</v>
      </c>
      <c r="I41" s="262">
        <f t="shared" si="20"/>
        <v>3.991564513441774E-2</v>
      </c>
      <c r="J41" s="263">
        <f t="shared" si="20"/>
        <v>3.4895462976348539E-2</v>
      </c>
      <c r="K41" s="265">
        <f t="shared" si="20"/>
        <v>3.5353893783548307E-2</v>
      </c>
      <c r="L41" s="266">
        <f t="shared" si="20"/>
        <v>4.1707500487813437E-2</v>
      </c>
      <c r="M41" s="267">
        <f>(L41-E41)*100</f>
        <v>0.52227282309285916</v>
      </c>
      <c r="N41" s="202"/>
    </row>
    <row r="42" spans="1:14" ht="20.100000000000001" customHeight="1" x14ac:dyDescent="0.2">
      <c r="A42" s="205"/>
      <c r="B42" s="222"/>
      <c r="C42" s="293" t="s">
        <v>24</v>
      </c>
      <c r="D42" s="251" t="s">
        <v>165</v>
      </c>
      <c r="E42" s="252">
        <v>522095</v>
      </c>
      <c r="F42" s="253">
        <v>488457</v>
      </c>
      <c r="G42" s="254">
        <v>1010552</v>
      </c>
      <c r="H42" s="255">
        <v>643671</v>
      </c>
      <c r="I42" s="253">
        <v>589420</v>
      </c>
      <c r="J42" s="254">
        <v>1233091</v>
      </c>
      <c r="K42" s="256">
        <v>2243643</v>
      </c>
      <c r="L42" s="257">
        <v>704665</v>
      </c>
      <c r="M42" s="258">
        <f t="shared" ref="M42:M43" si="21">L42/E42-1</f>
        <v>0.34968731744222792</v>
      </c>
      <c r="N42" s="202"/>
    </row>
    <row r="43" spans="1:14" ht="20.100000000000001" customHeight="1" x14ac:dyDescent="0.2">
      <c r="A43" s="205"/>
      <c r="B43" s="269"/>
      <c r="C43" s="209"/>
      <c r="D43" s="232" t="s">
        <v>166</v>
      </c>
      <c r="E43" s="233">
        <v>27945</v>
      </c>
      <c r="F43" s="234">
        <v>29318</v>
      </c>
      <c r="G43" s="235">
        <v>57263</v>
      </c>
      <c r="H43" s="236">
        <v>28609</v>
      </c>
      <c r="I43" s="234">
        <v>33821</v>
      </c>
      <c r="J43" s="235">
        <v>62430</v>
      </c>
      <c r="K43" s="237">
        <v>119693</v>
      </c>
      <c r="L43" s="238">
        <v>30475</v>
      </c>
      <c r="M43" s="239">
        <f t="shared" si="21"/>
        <v>9.0534979423868345E-2</v>
      </c>
      <c r="N43" s="202"/>
    </row>
    <row r="44" spans="1:14" ht="20.100000000000001" customHeight="1" x14ac:dyDescent="0.2">
      <c r="A44" s="205"/>
      <c r="B44" s="269"/>
      <c r="C44" s="292"/>
      <c r="D44" s="260" t="s">
        <v>167</v>
      </c>
      <c r="E44" s="261">
        <f>E43/E42</f>
        <v>5.3524741665788793E-2</v>
      </c>
      <c r="F44" s="262">
        <f t="shared" ref="F44:L44" si="22">F43/F42</f>
        <v>6.0021660043770485E-2</v>
      </c>
      <c r="G44" s="263">
        <f t="shared" si="22"/>
        <v>5.6665070179466273E-2</v>
      </c>
      <c r="H44" s="264">
        <f t="shared" si="22"/>
        <v>4.4446619468641591E-2</v>
      </c>
      <c r="I44" s="262">
        <f t="shared" si="22"/>
        <v>5.7380136405279766E-2</v>
      </c>
      <c r="J44" s="263">
        <f t="shared" si="22"/>
        <v>5.0628866807072632E-2</v>
      </c>
      <c r="K44" s="265">
        <f t="shared" si="22"/>
        <v>5.3347613680072986E-2</v>
      </c>
      <c r="L44" s="266">
        <f t="shared" si="22"/>
        <v>4.3247500585384548E-2</v>
      </c>
      <c r="M44" s="267">
        <f>(L44-E44)*100</f>
        <v>-1.0277241080404245</v>
      </c>
      <c r="N44" s="202"/>
    </row>
    <row r="45" spans="1:14" ht="20.100000000000001" customHeight="1" x14ac:dyDescent="0.2">
      <c r="A45" s="205"/>
      <c r="B45" s="269"/>
      <c r="C45" s="209" t="s">
        <v>25</v>
      </c>
      <c r="D45" s="251" t="s">
        <v>165</v>
      </c>
      <c r="E45" s="252">
        <v>367048</v>
      </c>
      <c r="F45" s="253">
        <v>352107</v>
      </c>
      <c r="G45" s="254">
        <v>719155</v>
      </c>
      <c r="H45" s="255">
        <v>350512</v>
      </c>
      <c r="I45" s="253">
        <v>346198</v>
      </c>
      <c r="J45" s="254">
        <v>696710</v>
      </c>
      <c r="K45" s="256">
        <v>1415865</v>
      </c>
      <c r="L45" s="257">
        <v>340587</v>
      </c>
      <c r="M45" s="258">
        <f t="shared" ref="M45:M46" si="23">L45/E45-1</f>
        <v>-7.2091388592227745E-2</v>
      </c>
      <c r="N45" s="202"/>
    </row>
    <row r="46" spans="1:14" ht="20.100000000000001" customHeight="1" x14ac:dyDescent="0.2">
      <c r="A46" s="205"/>
      <c r="B46" s="269"/>
      <c r="C46" s="209"/>
      <c r="D46" s="232" t="s">
        <v>166</v>
      </c>
      <c r="E46" s="233">
        <v>15536</v>
      </c>
      <c r="F46" s="234">
        <v>16131</v>
      </c>
      <c r="G46" s="235">
        <v>31667</v>
      </c>
      <c r="H46" s="236">
        <v>15559</v>
      </c>
      <c r="I46" s="234">
        <v>15673</v>
      </c>
      <c r="J46" s="235">
        <v>31232</v>
      </c>
      <c r="K46" s="237">
        <v>62899</v>
      </c>
      <c r="L46" s="238">
        <v>11351</v>
      </c>
      <c r="M46" s="239">
        <f t="shared" si="23"/>
        <v>-0.26937435633367657</v>
      </c>
      <c r="N46" s="202"/>
    </row>
    <row r="47" spans="1:14" ht="20.100000000000001" customHeight="1" x14ac:dyDescent="0.2">
      <c r="A47" s="205"/>
      <c r="B47" s="269"/>
      <c r="C47" s="209"/>
      <c r="D47" s="294" t="s">
        <v>167</v>
      </c>
      <c r="E47" s="295">
        <f>E46/E45</f>
        <v>4.2326889126217827E-2</v>
      </c>
      <c r="F47" s="296">
        <f t="shared" ref="F47:L47" si="24">F46/F45</f>
        <v>4.5812778501989455E-2</v>
      </c>
      <c r="G47" s="297">
        <f t="shared" si="24"/>
        <v>4.4033622793417278E-2</v>
      </c>
      <c r="H47" s="298">
        <f t="shared" si="24"/>
        <v>4.4389350435933721E-2</v>
      </c>
      <c r="I47" s="296">
        <f t="shared" si="24"/>
        <v>4.527178088839335E-2</v>
      </c>
      <c r="J47" s="297">
        <f t="shared" si="24"/>
        <v>4.4827833675417317E-2</v>
      </c>
      <c r="K47" s="299">
        <f t="shared" si="24"/>
        <v>4.4424433120389302E-2</v>
      </c>
      <c r="L47" s="300">
        <f t="shared" si="24"/>
        <v>3.3327754729334941E-2</v>
      </c>
      <c r="M47" s="301">
        <f>(L47-E47)*100</f>
        <v>-0.89991343968828863</v>
      </c>
      <c r="N47" s="202"/>
    </row>
    <row r="48" spans="1:14" ht="20.100000000000001" customHeight="1" x14ac:dyDescent="0.2">
      <c r="A48" s="205"/>
      <c r="B48" s="222" t="s">
        <v>175</v>
      </c>
      <c r="C48" s="302"/>
      <c r="D48" s="280" t="s">
        <v>165</v>
      </c>
      <c r="E48" s="303">
        <v>4547733</v>
      </c>
      <c r="F48" s="304">
        <v>4745494</v>
      </c>
      <c r="G48" s="305">
        <v>9293227</v>
      </c>
      <c r="H48" s="306">
        <v>4926989</v>
      </c>
      <c r="I48" s="304">
        <v>4713250</v>
      </c>
      <c r="J48" s="305">
        <v>9640239</v>
      </c>
      <c r="K48" s="307">
        <v>18933466</v>
      </c>
      <c r="L48" s="308">
        <v>4803974</v>
      </c>
      <c r="M48" s="309">
        <f t="shared" ref="M48:M49" si="25">L48/E48-1</f>
        <v>5.6344776617272885E-2</v>
      </c>
      <c r="N48" s="202"/>
    </row>
    <row r="49" spans="1:14" ht="20.100000000000001" customHeight="1" x14ac:dyDescent="0.2">
      <c r="A49" s="205"/>
      <c r="B49" s="222"/>
      <c r="C49" s="209"/>
      <c r="D49" s="232" t="s">
        <v>166</v>
      </c>
      <c r="E49" s="233">
        <v>116122</v>
      </c>
      <c r="F49" s="234">
        <v>118077</v>
      </c>
      <c r="G49" s="235">
        <v>234199</v>
      </c>
      <c r="H49" s="236">
        <v>112666</v>
      </c>
      <c r="I49" s="234">
        <v>126746</v>
      </c>
      <c r="J49" s="235">
        <v>239412</v>
      </c>
      <c r="K49" s="237">
        <v>473611</v>
      </c>
      <c r="L49" s="238">
        <v>118929</v>
      </c>
      <c r="M49" s="239">
        <f t="shared" si="25"/>
        <v>2.4172852689412938E-2</v>
      </c>
      <c r="N49" s="202"/>
    </row>
    <row r="50" spans="1:14" ht="20.100000000000001" customHeight="1" x14ac:dyDescent="0.2">
      <c r="A50" s="205"/>
      <c r="B50" s="240"/>
      <c r="C50" s="241"/>
      <c r="D50" s="242" t="s">
        <v>167</v>
      </c>
      <c r="E50" s="243">
        <f>E49/E48</f>
        <v>2.5534040806705231E-2</v>
      </c>
      <c r="F50" s="244">
        <f t="shared" ref="F50:L50" si="26">F49/F48</f>
        <v>2.4881919564117033E-2</v>
      </c>
      <c r="G50" s="245">
        <f t="shared" si="26"/>
        <v>2.520104157576265E-2</v>
      </c>
      <c r="H50" s="246">
        <f t="shared" si="26"/>
        <v>2.2867110115326012E-2</v>
      </c>
      <c r="I50" s="244">
        <f t="shared" si="26"/>
        <v>2.6891423115684505E-2</v>
      </c>
      <c r="J50" s="245">
        <f t="shared" si="26"/>
        <v>2.4834653995611519E-2</v>
      </c>
      <c r="K50" s="247">
        <f t="shared" si="26"/>
        <v>2.5014490215367856E-2</v>
      </c>
      <c r="L50" s="248">
        <f t="shared" si="26"/>
        <v>2.4756378781400565E-2</v>
      </c>
      <c r="M50" s="249">
        <f>(L50-E50)*100</f>
        <v>-7.7766202530466649E-2</v>
      </c>
      <c r="N50" s="202"/>
    </row>
    <row r="51" spans="1:14" ht="20.100000000000001" customHeight="1" x14ac:dyDescent="0.2">
      <c r="A51" s="205"/>
      <c r="B51" s="222" t="s">
        <v>26</v>
      </c>
      <c r="C51" s="209"/>
      <c r="D51" s="251" t="s">
        <v>165</v>
      </c>
      <c r="E51" s="271">
        <v>18406713</v>
      </c>
      <c r="F51" s="272">
        <v>17486584</v>
      </c>
      <c r="G51" s="273">
        <v>35893297</v>
      </c>
      <c r="H51" s="274">
        <v>20103853</v>
      </c>
      <c r="I51" s="272">
        <v>20121395</v>
      </c>
      <c r="J51" s="273">
        <v>40225248</v>
      </c>
      <c r="K51" s="275">
        <v>76118545</v>
      </c>
      <c r="L51" s="276">
        <v>19585423</v>
      </c>
      <c r="M51" s="277">
        <f t="shared" ref="M51:M52" si="27">L51/E51-1</f>
        <v>6.4036963036257388E-2</v>
      </c>
      <c r="N51" s="202"/>
    </row>
    <row r="52" spans="1:14" ht="20.100000000000001" customHeight="1" x14ac:dyDescent="0.2">
      <c r="A52" s="205"/>
      <c r="B52" s="222"/>
      <c r="C52" s="209"/>
      <c r="D52" s="232" t="s">
        <v>166</v>
      </c>
      <c r="E52" s="233">
        <v>729818</v>
      </c>
      <c r="F52" s="234">
        <v>633668</v>
      </c>
      <c r="G52" s="235">
        <v>1363486</v>
      </c>
      <c r="H52" s="236">
        <v>737268</v>
      </c>
      <c r="I52" s="234">
        <v>750001</v>
      </c>
      <c r="J52" s="235">
        <v>1487269</v>
      </c>
      <c r="K52" s="237">
        <v>2850755</v>
      </c>
      <c r="L52" s="238">
        <v>682274</v>
      </c>
      <c r="M52" s="239">
        <f t="shared" si="27"/>
        <v>-6.5145008755607581E-2</v>
      </c>
      <c r="N52" s="202"/>
    </row>
    <row r="53" spans="1:14" ht="20.100000000000001" customHeight="1" thickBot="1" x14ac:dyDescent="0.25">
      <c r="A53" s="205"/>
      <c r="B53" s="310"/>
      <c r="C53" s="311"/>
      <c r="D53" s="312" t="s">
        <v>167</v>
      </c>
      <c r="E53" s="313">
        <f>E52/E51</f>
        <v>3.9649556115749725E-2</v>
      </c>
      <c r="F53" s="314">
        <f t="shared" ref="F53:L53" si="28">F52/F51</f>
        <v>3.6237380611330375E-2</v>
      </c>
      <c r="G53" s="315">
        <f t="shared" si="28"/>
        <v>3.7987204128949202E-2</v>
      </c>
      <c r="H53" s="316">
        <f t="shared" si="28"/>
        <v>3.6672970101800886E-2</v>
      </c>
      <c r="I53" s="314">
        <f t="shared" si="28"/>
        <v>3.7273807308091711E-2</v>
      </c>
      <c r="J53" s="315">
        <f t="shared" si="28"/>
        <v>3.6973519715776518E-2</v>
      </c>
      <c r="K53" s="317">
        <f t="shared" si="28"/>
        <v>3.7451517235385937E-2</v>
      </c>
      <c r="L53" s="318">
        <f t="shared" si="28"/>
        <v>3.4835806201377426E-2</v>
      </c>
      <c r="M53" s="319">
        <f>(L53-E53)*100</f>
        <v>-0.48137499143722995</v>
      </c>
      <c r="N53" s="202"/>
    </row>
    <row r="54" spans="1:14" ht="20.100000000000001" customHeight="1" x14ac:dyDescent="0.2">
      <c r="A54" s="205"/>
      <c r="B54" s="222" t="s">
        <v>27</v>
      </c>
      <c r="C54" s="209"/>
      <c r="D54" s="251" t="s">
        <v>165</v>
      </c>
      <c r="E54" s="271">
        <v>19296295</v>
      </c>
      <c r="F54" s="272">
        <v>18521649</v>
      </c>
      <c r="G54" s="273">
        <v>37817944</v>
      </c>
      <c r="H54" s="274">
        <v>21184960</v>
      </c>
      <c r="I54" s="272">
        <v>21503255</v>
      </c>
      <c r="J54" s="273">
        <v>42688215</v>
      </c>
      <c r="K54" s="275">
        <v>80506159</v>
      </c>
      <c r="L54" s="276">
        <v>20654907</v>
      </c>
      <c r="M54" s="277">
        <f t="shared" ref="M54:M55" si="29">L54/E54-1</f>
        <v>7.0407920276923663E-2</v>
      </c>
      <c r="N54" s="202"/>
    </row>
    <row r="55" spans="1:14" ht="20.100000000000001" customHeight="1" x14ac:dyDescent="0.2">
      <c r="A55" s="205"/>
      <c r="B55" s="222"/>
      <c r="C55" s="209" t="s">
        <v>28</v>
      </c>
      <c r="D55" s="232" t="s">
        <v>166</v>
      </c>
      <c r="E55" s="233">
        <v>819237</v>
      </c>
      <c r="F55" s="234">
        <v>750124</v>
      </c>
      <c r="G55" s="235">
        <v>1569361</v>
      </c>
      <c r="H55" s="236">
        <v>841647</v>
      </c>
      <c r="I55" s="234">
        <v>894196</v>
      </c>
      <c r="J55" s="235">
        <v>1735843</v>
      </c>
      <c r="K55" s="237">
        <v>3305204</v>
      </c>
      <c r="L55" s="238">
        <v>788747</v>
      </c>
      <c r="M55" s="239">
        <f t="shared" si="29"/>
        <v>-3.7217557312474892E-2</v>
      </c>
      <c r="N55" s="202"/>
    </row>
    <row r="56" spans="1:14" ht="20.100000000000001" customHeight="1" thickBot="1" x14ac:dyDescent="0.25">
      <c r="A56" s="205"/>
      <c r="B56" s="310"/>
      <c r="C56" s="311"/>
      <c r="D56" s="312" t="s">
        <v>167</v>
      </c>
      <c r="E56" s="313">
        <f>E55/E54</f>
        <v>4.2455663120821899E-2</v>
      </c>
      <c r="F56" s="314">
        <f t="shared" ref="F56:L56" si="30">F55/F54</f>
        <v>4.0499849662413968E-2</v>
      </c>
      <c r="G56" s="315">
        <f t="shared" si="30"/>
        <v>4.1497787399547688E-2</v>
      </c>
      <c r="H56" s="316">
        <f t="shared" si="30"/>
        <v>3.9728514946452576E-2</v>
      </c>
      <c r="I56" s="314">
        <f t="shared" si="30"/>
        <v>4.1584215971023922E-2</v>
      </c>
      <c r="J56" s="315">
        <f t="shared" si="30"/>
        <v>4.0663283765788753E-2</v>
      </c>
      <c r="K56" s="317">
        <f t="shared" si="30"/>
        <v>4.1055293670140193E-2</v>
      </c>
      <c r="L56" s="318">
        <f t="shared" si="30"/>
        <v>3.8186906385005749E-2</v>
      </c>
      <c r="M56" s="319">
        <f>(L56-E56)*100</f>
        <v>-0.42687567358161493</v>
      </c>
      <c r="N56" s="202"/>
    </row>
    <row r="57" spans="1:14" ht="20.100000000000001" customHeight="1" thickBot="1" x14ac:dyDescent="0.25">
      <c r="A57" s="205"/>
      <c r="B57" s="209"/>
      <c r="C57" s="209"/>
      <c r="D57" s="209"/>
      <c r="E57" s="320"/>
      <c r="F57" s="320"/>
      <c r="G57" s="320"/>
      <c r="H57" s="320"/>
      <c r="I57" s="320"/>
      <c r="J57" s="320"/>
      <c r="K57" s="320"/>
      <c r="L57" s="320"/>
      <c r="M57" s="321"/>
      <c r="N57" s="202"/>
    </row>
    <row r="58" spans="1:14" ht="20.100000000000001" customHeight="1" x14ac:dyDescent="0.2">
      <c r="A58" s="205"/>
      <c r="B58" s="322" t="s">
        <v>10</v>
      </c>
      <c r="C58" s="323"/>
      <c r="D58" s="324" t="s">
        <v>165</v>
      </c>
      <c r="E58" s="325">
        <v>537650</v>
      </c>
      <c r="F58" s="326">
        <v>635261</v>
      </c>
      <c r="G58" s="327">
        <v>1172911</v>
      </c>
      <c r="H58" s="328">
        <v>642186</v>
      </c>
      <c r="I58" s="326">
        <v>877896</v>
      </c>
      <c r="J58" s="327">
        <v>1520082</v>
      </c>
      <c r="K58" s="329">
        <v>2692993</v>
      </c>
      <c r="L58" s="330">
        <v>686446</v>
      </c>
      <c r="M58" s="331">
        <f t="shared" ref="M58:M59" si="31">L58/E58-1</f>
        <v>0.27675253417650891</v>
      </c>
      <c r="N58" s="202"/>
    </row>
    <row r="59" spans="1:14" ht="20.100000000000001" customHeight="1" x14ac:dyDescent="0.2">
      <c r="A59" s="205"/>
      <c r="B59" s="222"/>
      <c r="C59" s="209" t="s">
        <v>29</v>
      </c>
      <c r="D59" s="232" t="s">
        <v>166</v>
      </c>
      <c r="E59" s="233">
        <v>53382</v>
      </c>
      <c r="F59" s="234">
        <v>69852</v>
      </c>
      <c r="G59" s="235">
        <v>123234</v>
      </c>
      <c r="H59" s="236">
        <v>60975</v>
      </c>
      <c r="I59" s="234">
        <v>83223</v>
      </c>
      <c r="J59" s="235">
        <v>144198</v>
      </c>
      <c r="K59" s="237">
        <v>267432</v>
      </c>
      <c r="L59" s="238">
        <v>69557</v>
      </c>
      <c r="M59" s="239">
        <f t="shared" si="31"/>
        <v>0.30300475815818073</v>
      </c>
      <c r="N59" s="202"/>
    </row>
    <row r="60" spans="1:14" ht="20.100000000000001" customHeight="1" x14ac:dyDescent="0.2">
      <c r="A60" s="205"/>
      <c r="B60" s="240"/>
      <c r="C60" s="241"/>
      <c r="D60" s="242" t="s">
        <v>167</v>
      </c>
      <c r="E60" s="243">
        <f>E59/E58</f>
        <v>9.9287640658420911E-2</v>
      </c>
      <c r="F60" s="244">
        <f t="shared" ref="F60:L60" si="32">F59/F58</f>
        <v>0.10995795428965417</v>
      </c>
      <c r="G60" s="245">
        <f t="shared" si="32"/>
        <v>0.10506679534934876</v>
      </c>
      <c r="H60" s="246">
        <f t="shared" si="32"/>
        <v>9.4949126888471569E-2</v>
      </c>
      <c r="I60" s="244">
        <f t="shared" si="32"/>
        <v>9.4798244894611666E-2</v>
      </c>
      <c r="J60" s="245">
        <f t="shared" si="32"/>
        <v>9.4861987708557832E-2</v>
      </c>
      <c r="K60" s="247">
        <f t="shared" si="32"/>
        <v>9.9306607926570922E-2</v>
      </c>
      <c r="L60" s="248">
        <f t="shared" si="32"/>
        <v>0.10132916500351084</v>
      </c>
      <c r="M60" s="249">
        <f>(L60-E60)*100</f>
        <v>0.20415243450899317</v>
      </c>
      <c r="N60" s="202"/>
    </row>
    <row r="61" spans="1:14" ht="20.100000000000001" customHeight="1" x14ac:dyDescent="0.2">
      <c r="A61" s="205"/>
      <c r="B61" s="222" t="s">
        <v>10</v>
      </c>
      <c r="C61" s="209"/>
      <c r="D61" s="251" t="s">
        <v>165</v>
      </c>
      <c r="E61" s="271">
        <v>351932</v>
      </c>
      <c r="F61" s="272">
        <v>399804</v>
      </c>
      <c r="G61" s="273">
        <v>751736</v>
      </c>
      <c r="H61" s="274">
        <v>438921</v>
      </c>
      <c r="I61" s="272">
        <v>503964</v>
      </c>
      <c r="J61" s="273">
        <v>942885</v>
      </c>
      <c r="K61" s="275">
        <v>1694621</v>
      </c>
      <c r="L61" s="276">
        <v>383038</v>
      </c>
      <c r="M61" s="277">
        <f t="shared" ref="M61:M62" si="33">L61/E61-1</f>
        <v>8.8386392825886784E-2</v>
      </c>
      <c r="N61" s="202"/>
    </row>
    <row r="62" spans="1:14" ht="20.100000000000001" customHeight="1" x14ac:dyDescent="0.2">
      <c r="A62" s="205"/>
      <c r="B62" s="222"/>
      <c r="C62" s="209" t="s">
        <v>30</v>
      </c>
      <c r="D62" s="232" t="s">
        <v>166</v>
      </c>
      <c r="E62" s="233">
        <v>36037</v>
      </c>
      <c r="F62" s="234">
        <v>46604</v>
      </c>
      <c r="G62" s="235">
        <v>82641</v>
      </c>
      <c r="H62" s="236">
        <v>43404</v>
      </c>
      <c r="I62" s="234">
        <v>60972</v>
      </c>
      <c r="J62" s="235">
        <v>104376</v>
      </c>
      <c r="K62" s="237">
        <v>187017</v>
      </c>
      <c r="L62" s="238">
        <v>36916</v>
      </c>
      <c r="M62" s="239">
        <f t="shared" si="33"/>
        <v>2.4391597524766162E-2</v>
      </c>
      <c r="N62" s="202"/>
    </row>
    <row r="63" spans="1:14" ht="20.100000000000001" customHeight="1" thickBot="1" x14ac:dyDescent="0.25">
      <c r="A63" s="205"/>
      <c r="B63" s="310"/>
      <c r="C63" s="311"/>
      <c r="D63" s="312" t="s">
        <v>167</v>
      </c>
      <c r="E63" s="313">
        <f>E62/E61</f>
        <v>0.10239762226793812</v>
      </c>
      <c r="F63" s="314">
        <f t="shared" ref="F63:L63" si="34">F62/F61</f>
        <v>0.116567117887765</v>
      </c>
      <c r="G63" s="315">
        <f t="shared" si="34"/>
        <v>0.10993354049826003</v>
      </c>
      <c r="H63" s="316">
        <f t="shared" si="34"/>
        <v>9.8887954780017356E-2</v>
      </c>
      <c r="I63" s="314">
        <f t="shared" si="34"/>
        <v>0.12098483224992261</v>
      </c>
      <c r="J63" s="315">
        <f t="shared" si="34"/>
        <v>0.1106985475429135</v>
      </c>
      <c r="K63" s="317">
        <f t="shared" si="34"/>
        <v>0.11035918945888196</v>
      </c>
      <c r="L63" s="318">
        <f t="shared" si="34"/>
        <v>9.6376860781436827E-2</v>
      </c>
      <c r="M63" s="319">
        <f>(L63-E63)*100</f>
        <v>-0.60207614865012971</v>
      </c>
      <c r="N63" s="202"/>
    </row>
    <row r="64" spans="1:14" ht="20.100000000000001" customHeight="1" x14ac:dyDescent="0.2">
      <c r="A64" s="205"/>
      <c r="B64" s="209"/>
      <c r="C64" s="209" t="s">
        <v>31</v>
      </c>
      <c r="D64" s="209"/>
      <c r="E64" s="332"/>
      <c r="F64" s="332"/>
      <c r="G64" s="332"/>
      <c r="H64" s="332"/>
      <c r="I64" s="332"/>
      <c r="J64" s="332"/>
      <c r="K64" s="332"/>
      <c r="L64" s="332"/>
      <c r="M64" s="333"/>
      <c r="N64" s="202"/>
    </row>
    <row r="65" spans="1:14" ht="20.100000000000001" customHeight="1" x14ac:dyDescent="0.2">
      <c r="A65" s="205"/>
      <c r="B65" s="209"/>
      <c r="C65" s="209" t="s">
        <v>32</v>
      </c>
      <c r="D65" s="209"/>
      <c r="E65" s="334"/>
      <c r="F65" s="334"/>
      <c r="G65" s="334"/>
      <c r="H65" s="334"/>
      <c r="I65" s="334"/>
      <c r="J65" s="334"/>
      <c r="K65" s="334"/>
      <c r="L65" s="334"/>
      <c r="M65" s="335"/>
      <c r="N65" s="202"/>
    </row>
  </sheetData>
  <mergeCells count="2">
    <mergeCell ref="B4:D5"/>
    <mergeCell ref="A1:L1"/>
  </mergeCells>
  <phoneticPr fontId="4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3BBF-AA46-454E-9EBC-E237971A2E20}">
  <dimension ref="A1:O61"/>
  <sheetViews>
    <sheetView zoomScale="70" zoomScaleNormal="70" zoomScaleSheetLayoutView="70" workbookViewId="0">
      <selection activeCell="O1" sqref="O1"/>
    </sheetView>
  </sheetViews>
  <sheetFormatPr defaultRowHeight="14.25" x14ac:dyDescent="0.15"/>
  <cols>
    <col min="1" max="3" width="2.125" style="336" customWidth="1"/>
    <col min="4" max="4" width="25.625" style="336" customWidth="1"/>
    <col min="5" max="12" width="13.125" style="336" customWidth="1"/>
    <col min="13" max="14" width="10.625" style="336" customWidth="1"/>
    <col min="15" max="15" width="2.125" style="336" customWidth="1"/>
    <col min="16" max="16384" width="9" style="336"/>
  </cols>
  <sheetData>
    <row r="1" spans="1:15" ht="20.25" x14ac:dyDescent="0.15">
      <c r="A1" s="204"/>
      <c r="B1" s="203" t="s">
        <v>171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ht="20.100000000000001" customHeight="1" thickBot="1" x14ac:dyDescent="0.2">
      <c r="A2" s="205"/>
      <c r="B2" s="337"/>
      <c r="C2" s="337"/>
      <c r="D2" s="205"/>
      <c r="E2" s="337"/>
      <c r="F2" s="338"/>
      <c r="G2" s="338"/>
      <c r="H2" s="338"/>
      <c r="I2" s="338"/>
      <c r="J2" s="338"/>
      <c r="K2" s="338"/>
      <c r="L2" s="337"/>
      <c r="M2" s="338"/>
      <c r="N2" s="210" t="s">
        <v>172</v>
      </c>
      <c r="O2" s="210"/>
    </row>
    <row r="3" spans="1:15" ht="20.100000000000001" customHeight="1" x14ac:dyDescent="0.15">
      <c r="A3" s="339"/>
      <c r="B3" s="340"/>
      <c r="C3" s="341"/>
      <c r="D3" s="341"/>
      <c r="E3" s="211" t="s">
        <v>176</v>
      </c>
      <c r="F3" s="212"/>
      <c r="G3" s="212"/>
      <c r="H3" s="212"/>
      <c r="I3" s="212"/>
      <c r="J3" s="212"/>
      <c r="K3" s="342"/>
      <c r="L3" s="211" t="s">
        <v>177</v>
      </c>
      <c r="M3" s="212"/>
      <c r="N3" s="342"/>
      <c r="O3" s="339"/>
    </row>
    <row r="4" spans="1:15" ht="20.100000000000001" customHeight="1" x14ac:dyDescent="0.15">
      <c r="A4" s="205"/>
      <c r="B4" s="343"/>
      <c r="C4" s="205"/>
      <c r="D4" s="205"/>
      <c r="E4" s="499" t="s">
        <v>4</v>
      </c>
      <c r="F4" s="501" t="s">
        <v>5</v>
      </c>
      <c r="G4" s="503" t="s">
        <v>34</v>
      </c>
      <c r="H4" s="505" t="s">
        <v>7</v>
      </c>
      <c r="I4" s="501" t="s">
        <v>8</v>
      </c>
      <c r="J4" s="503" t="s">
        <v>36</v>
      </c>
      <c r="K4" s="495" t="s">
        <v>37</v>
      </c>
      <c r="L4" s="497" t="s">
        <v>162</v>
      </c>
      <c r="M4" s="344" t="s">
        <v>163</v>
      </c>
      <c r="N4" s="345"/>
      <c r="O4" s="205"/>
    </row>
    <row r="5" spans="1:15" ht="20.100000000000001" customHeight="1" thickBot="1" x14ac:dyDescent="0.2">
      <c r="A5" s="346"/>
      <c r="B5" s="347"/>
      <c r="C5" s="348"/>
      <c r="D5" s="348"/>
      <c r="E5" s="500"/>
      <c r="F5" s="502"/>
      <c r="G5" s="504"/>
      <c r="H5" s="506"/>
      <c r="I5" s="502"/>
      <c r="J5" s="504"/>
      <c r="K5" s="496"/>
      <c r="L5" s="498"/>
      <c r="M5" s="349" t="s">
        <v>38</v>
      </c>
      <c r="N5" s="350" t="s">
        <v>39</v>
      </c>
      <c r="O5" s="346"/>
    </row>
    <row r="6" spans="1:15" ht="20.100000000000001" customHeight="1" thickTop="1" x14ac:dyDescent="0.15">
      <c r="A6" s="337"/>
      <c r="B6" s="351" t="s">
        <v>40</v>
      </c>
      <c r="C6" s="352"/>
      <c r="D6" s="352"/>
      <c r="E6" s="353">
        <v>246663</v>
      </c>
      <c r="F6" s="354">
        <v>204438</v>
      </c>
      <c r="G6" s="355">
        <v>451101</v>
      </c>
      <c r="H6" s="356">
        <v>256243</v>
      </c>
      <c r="I6" s="357">
        <v>316154</v>
      </c>
      <c r="J6" s="355">
        <v>572397</v>
      </c>
      <c r="K6" s="358">
        <v>1023498</v>
      </c>
      <c r="L6" s="359">
        <v>328296</v>
      </c>
      <c r="M6" s="360">
        <f>L6-E6</f>
        <v>81633</v>
      </c>
      <c r="N6" s="361">
        <f>M6/E6</f>
        <v>0.33094951411439899</v>
      </c>
      <c r="O6" s="337"/>
    </row>
    <row r="7" spans="1:15" ht="20.100000000000001" customHeight="1" x14ac:dyDescent="0.15">
      <c r="A7" s="337"/>
      <c r="B7" s="343"/>
      <c r="C7" s="362" t="s">
        <v>41</v>
      </c>
      <c r="D7" s="362"/>
      <c r="E7" s="363">
        <v>183170</v>
      </c>
      <c r="F7" s="364">
        <v>154086</v>
      </c>
      <c r="G7" s="365">
        <v>337256</v>
      </c>
      <c r="H7" s="366">
        <v>191012</v>
      </c>
      <c r="I7" s="367">
        <v>235818</v>
      </c>
      <c r="J7" s="368">
        <v>426830</v>
      </c>
      <c r="K7" s="369">
        <v>764086</v>
      </c>
      <c r="L7" s="370">
        <v>244352</v>
      </c>
      <c r="M7" s="371">
        <f t="shared" ref="M7:M60" si="0">L7-E7</f>
        <v>61182</v>
      </c>
      <c r="N7" s="372">
        <f t="shared" ref="N7:N60" si="1">M7/E7</f>
        <v>0.33401757929791998</v>
      </c>
      <c r="O7" s="205"/>
    </row>
    <row r="8" spans="1:15" ht="20.100000000000001" customHeight="1" x14ac:dyDescent="0.15">
      <c r="A8" s="205"/>
      <c r="B8" s="343"/>
      <c r="C8" s="373" t="s">
        <v>42</v>
      </c>
      <c r="D8" s="373"/>
      <c r="E8" s="374">
        <v>336</v>
      </c>
      <c r="F8" s="375">
        <v>391</v>
      </c>
      <c r="G8" s="376">
        <v>727</v>
      </c>
      <c r="H8" s="377">
        <v>245</v>
      </c>
      <c r="I8" s="378">
        <v>400</v>
      </c>
      <c r="J8" s="379">
        <v>645</v>
      </c>
      <c r="K8" s="380">
        <v>1372</v>
      </c>
      <c r="L8" s="381">
        <v>338</v>
      </c>
      <c r="M8" s="382">
        <f t="shared" si="0"/>
        <v>2</v>
      </c>
      <c r="N8" s="383">
        <f t="shared" si="1"/>
        <v>5.9523809523809521E-3</v>
      </c>
      <c r="O8" s="205"/>
    </row>
    <row r="9" spans="1:15" ht="20.100000000000001" customHeight="1" x14ac:dyDescent="0.15">
      <c r="A9" s="337"/>
      <c r="B9" s="343"/>
      <c r="C9" s="373" t="s">
        <v>43</v>
      </c>
      <c r="D9" s="373"/>
      <c r="E9" s="374">
        <v>41833</v>
      </c>
      <c r="F9" s="375">
        <v>33523</v>
      </c>
      <c r="G9" s="376">
        <v>75356</v>
      </c>
      <c r="H9" s="377">
        <v>48347</v>
      </c>
      <c r="I9" s="378">
        <v>59466</v>
      </c>
      <c r="J9" s="379">
        <v>107813</v>
      </c>
      <c r="K9" s="380">
        <v>183169</v>
      </c>
      <c r="L9" s="381">
        <v>56296</v>
      </c>
      <c r="M9" s="382">
        <f t="shared" si="0"/>
        <v>14463</v>
      </c>
      <c r="N9" s="383">
        <f t="shared" si="1"/>
        <v>0.34573183850070516</v>
      </c>
      <c r="O9" s="205"/>
    </row>
    <row r="10" spans="1:15" ht="20.100000000000001" customHeight="1" thickBot="1" x14ac:dyDescent="0.2">
      <c r="A10" s="337"/>
      <c r="B10" s="384"/>
      <c r="C10" s="385" t="s">
        <v>44</v>
      </c>
      <c r="D10" s="385"/>
      <c r="E10" s="386">
        <v>21324</v>
      </c>
      <c r="F10" s="387">
        <v>16438</v>
      </c>
      <c r="G10" s="388">
        <v>37762</v>
      </c>
      <c r="H10" s="389">
        <v>16639</v>
      </c>
      <c r="I10" s="390">
        <v>20470</v>
      </c>
      <c r="J10" s="391">
        <v>37109</v>
      </c>
      <c r="K10" s="392">
        <v>74871</v>
      </c>
      <c r="L10" s="393">
        <v>27310</v>
      </c>
      <c r="M10" s="394">
        <f t="shared" si="0"/>
        <v>5986</v>
      </c>
      <c r="N10" s="395">
        <f t="shared" si="1"/>
        <v>0.28071656349652974</v>
      </c>
      <c r="O10" s="205"/>
    </row>
    <row r="11" spans="1:15" ht="20.100000000000001" customHeight="1" x14ac:dyDescent="0.15">
      <c r="A11" s="337"/>
      <c r="B11" s="396" t="s">
        <v>45</v>
      </c>
      <c r="C11" s="397"/>
      <c r="D11" s="397"/>
      <c r="E11" s="398">
        <v>68170</v>
      </c>
      <c r="F11" s="399">
        <v>63996</v>
      </c>
      <c r="G11" s="400">
        <v>132166</v>
      </c>
      <c r="H11" s="401">
        <v>76515</v>
      </c>
      <c r="I11" s="402">
        <v>99768</v>
      </c>
      <c r="J11" s="400">
        <v>176283</v>
      </c>
      <c r="K11" s="403">
        <v>308449</v>
      </c>
      <c r="L11" s="404">
        <v>73088</v>
      </c>
      <c r="M11" s="405">
        <f t="shared" si="0"/>
        <v>4918</v>
      </c>
      <c r="N11" s="406">
        <f t="shared" si="1"/>
        <v>7.2143171483057059E-2</v>
      </c>
      <c r="O11" s="337"/>
    </row>
    <row r="12" spans="1:15" ht="20.100000000000001" customHeight="1" x14ac:dyDescent="0.15">
      <c r="A12" s="205"/>
      <c r="B12" s="343"/>
      <c r="C12" s="407" t="s">
        <v>46</v>
      </c>
      <c r="D12" s="407"/>
      <c r="E12" s="408">
        <v>61204</v>
      </c>
      <c r="F12" s="409">
        <v>59255</v>
      </c>
      <c r="G12" s="410">
        <v>120459</v>
      </c>
      <c r="H12" s="411">
        <v>72249</v>
      </c>
      <c r="I12" s="412">
        <v>95293</v>
      </c>
      <c r="J12" s="410">
        <v>167542</v>
      </c>
      <c r="K12" s="413">
        <v>288001</v>
      </c>
      <c r="L12" s="414">
        <v>68653</v>
      </c>
      <c r="M12" s="415">
        <f t="shared" si="0"/>
        <v>7449</v>
      </c>
      <c r="N12" s="416">
        <f t="shared" si="1"/>
        <v>0.12170773152081563</v>
      </c>
      <c r="O12" s="205"/>
    </row>
    <row r="13" spans="1:15" ht="20.100000000000001" customHeight="1" x14ac:dyDescent="0.15">
      <c r="A13" s="205"/>
      <c r="B13" s="343"/>
      <c r="C13" s="205"/>
      <c r="D13" s="417" t="s">
        <v>47</v>
      </c>
      <c r="E13" s="418">
        <v>16088</v>
      </c>
      <c r="F13" s="419">
        <v>22831</v>
      </c>
      <c r="G13" s="420">
        <v>38919</v>
      </c>
      <c r="H13" s="421">
        <v>24661</v>
      </c>
      <c r="I13" s="422">
        <v>27910</v>
      </c>
      <c r="J13" s="423">
        <v>52571</v>
      </c>
      <c r="K13" s="424">
        <v>91490</v>
      </c>
      <c r="L13" s="425">
        <v>20497</v>
      </c>
      <c r="M13" s="426">
        <f t="shared" si="0"/>
        <v>4409</v>
      </c>
      <c r="N13" s="427">
        <f t="shared" si="1"/>
        <v>0.27405519641969167</v>
      </c>
      <c r="O13" s="205"/>
    </row>
    <row r="14" spans="1:15" ht="20.100000000000001" customHeight="1" x14ac:dyDescent="0.15">
      <c r="A14" s="205"/>
      <c r="B14" s="343"/>
      <c r="C14" s="205"/>
      <c r="D14" s="373" t="s">
        <v>48</v>
      </c>
      <c r="E14" s="374">
        <v>7833</v>
      </c>
      <c r="F14" s="375">
        <v>6107</v>
      </c>
      <c r="G14" s="376">
        <v>13940</v>
      </c>
      <c r="H14" s="377">
        <v>8353</v>
      </c>
      <c r="I14" s="378">
        <v>10007</v>
      </c>
      <c r="J14" s="379">
        <v>18360</v>
      </c>
      <c r="K14" s="380">
        <v>32300</v>
      </c>
      <c r="L14" s="381">
        <v>6933</v>
      </c>
      <c r="M14" s="382">
        <f t="shared" si="0"/>
        <v>-900</v>
      </c>
      <c r="N14" s="383">
        <f t="shared" si="1"/>
        <v>-0.11489850631941785</v>
      </c>
      <c r="O14" s="205"/>
    </row>
    <row r="15" spans="1:15" ht="20.100000000000001" customHeight="1" x14ac:dyDescent="0.15">
      <c r="A15" s="205"/>
      <c r="B15" s="343"/>
      <c r="C15" s="205"/>
      <c r="D15" s="373" t="s">
        <v>49</v>
      </c>
      <c r="E15" s="374">
        <v>5743</v>
      </c>
      <c r="F15" s="375">
        <v>4831</v>
      </c>
      <c r="G15" s="376">
        <v>10574</v>
      </c>
      <c r="H15" s="377">
        <v>5897</v>
      </c>
      <c r="I15" s="378">
        <v>8071</v>
      </c>
      <c r="J15" s="379">
        <v>13968</v>
      </c>
      <c r="K15" s="380">
        <v>24542</v>
      </c>
      <c r="L15" s="381">
        <v>6403</v>
      </c>
      <c r="M15" s="382">
        <f t="shared" si="0"/>
        <v>660</v>
      </c>
      <c r="N15" s="383">
        <f t="shared" si="1"/>
        <v>0.1149225143653143</v>
      </c>
      <c r="O15" s="205"/>
    </row>
    <row r="16" spans="1:15" ht="20.100000000000001" customHeight="1" x14ac:dyDescent="0.15">
      <c r="A16" s="205"/>
      <c r="B16" s="343"/>
      <c r="C16" s="205"/>
      <c r="D16" s="373" t="s">
        <v>50</v>
      </c>
      <c r="E16" s="374">
        <v>8125</v>
      </c>
      <c r="F16" s="375">
        <v>5971</v>
      </c>
      <c r="G16" s="376">
        <v>14096</v>
      </c>
      <c r="H16" s="377">
        <v>6807</v>
      </c>
      <c r="I16" s="378">
        <v>12110</v>
      </c>
      <c r="J16" s="379">
        <v>18917</v>
      </c>
      <c r="K16" s="380">
        <v>33013</v>
      </c>
      <c r="L16" s="381">
        <v>7485</v>
      </c>
      <c r="M16" s="382">
        <f t="shared" si="0"/>
        <v>-640</v>
      </c>
      <c r="N16" s="383">
        <f t="shared" si="1"/>
        <v>-7.8769230769230772E-2</v>
      </c>
      <c r="O16" s="205"/>
    </row>
    <row r="17" spans="1:15" ht="20.100000000000001" customHeight="1" x14ac:dyDescent="0.15">
      <c r="A17" s="205"/>
      <c r="B17" s="343"/>
      <c r="C17" s="205"/>
      <c r="D17" s="373" t="s">
        <v>51</v>
      </c>
      <c r="E17" s="374">
        <v>8536</v>
      </c>
      <c r="F17" s="375">
        <v>6934</v>
      </c>
      <c r="G17" s="376">
        <v>15470</v>
      </c>
      <c r="H17" s="377">
        <v>9302</v>
      </c>
      <c r="I17" s="378">
        <v>13148</v>
      </c>
      <c r="J17" s="379">
        <v>22450</v>
      </c>
      <c r="K17" s="380">
        <v>37920</v>
      </c>
      <c r="L17" s="381">
        <v>11080</v>
      </c>
      <c r="M17" s="382">
        <f t="shared" si="0"/>
        <v>2544</v>
      </c>
      <c r="N17" s="383">
        <f t="shared" si="1"/>
        <v>0.29803186504217433</v>
      </c>
      <c r="O17" s="205"/>
    </row>
    <row r="18" spans="1:15" ht="20.100000000000001" customHeight="1" x14ac:dyDescent="0.15">
      <c r="A18" s="205"/>
      <c r="B18" s="343"/>
      <c r="C18" s="205"/>
      <c r="D18" s="373" t="s">
        <v>52</v>
      </c>
      <c r="E18" s="374">
        <v>1928</v>
      </c>
      <c r="F18" s="375">
        <v>1476</v>
      </c>
      <c r="G18" s="376">
        <v>3404</v>
      </c>
      <c r="H18" s="377">
        <v>2405</v>
      </c>
      <c r="I18" s="378">
        <v>3635</v>
      </c>
      <c r="J18" s="379">
        <v>6040</v>
      </c>
      <c r="K18" s="380">
        <v>9444</v>
      </c>
      <c r="L18" s="381">
        <v>1812</v>
      </c>
      <c r="M18" s="382">
        <f t="shared" si="0"/>
        <v>-116</v>
      </c>
      <c r="N18" s="383">
        <f t="shared" si="1"/>
        <v>-6.0165975103734441E-2</v>
      </c>
      <c r="O18" s="205"/>
    </row>
    <row r="19" spans="1:15" ht="20.100000000000001" customHeight="1" x14ac:dyDescent="0.15">
      <c r="A19" s="205"/>
      <c r="B19" s="343"/>
      <c r="C19" s="205"/>
      <c r="D19" s="373" t="s">
        <v>53</v>
      </c>
      <c r="E19" s="374">
        <v>286</v>
      </c>
      <c r="F19" s="375">
        <v>300</v>
      </c>
      <c r="G19" s="376">
        <v>586</v>
      </c>
      <c r="H19" s="377">
        <v>542</v>
      </c>
      <c r="I19" s="378">
        <v>789</v>
      </c>
      <c r="J19" s="379">
        <v>1331</v>
      </c>
      <c r="K19" s="380">
        <v>1917</v>
      </c>
      <c r="L19" s="381">
        <v>906</v>
      </c>
      <c r="M19" s="382">
        <f t="shared" si="0"/>
        <v>620</v>
      </c>
      <c r="N19" s="383">
        <f t="shared" si="1"/>
        <v>2.1678321678321679</v>
      </c>
      <c r="O19" s="205"/>
    </row>
    <row r="20" spans="1:15" ht="20.100000000000001" customHeight="1" x14ac:dyDescent="0.15">
      <c r="A20" s="205"/>
      <c r="B20" s="343"/>
      <c r="C20" s="205"/>
      <c r="D20" s="373" t="s">
        <v>54</v>
      </c>
      <c r="E20" s="374">
        <v>172</v>
      </c>
      <c r="F20" s="375">
        <v>364</v>
      </c>
      <c r="G20" s="376">
        <v>536</v>
      </c>
      <c r="H20" s="377">
        <v>551</v>
      </c>
      <c r="I20" s="378">
        <v>652</v>
      </c>
      <c r="J20" s="379">
        <v>1203</v>
      </c>
      <c r="K20" s="380">
        <v>1739</v>
      </c>
      <c r="L20" s="381">
        <v>616</v>
      </c>
      <c r="M20" s="382">
        <f t="shared" si="0"/>
        <v>444</v>
      </c>
      <c r="N20" s="383">
        <f t="shared" si="1"/>
        <v>2.5813953488372094</v>
      </c>
      <c r="O20" s="205"/>
    </row>
    <row r="21" spans="1:15" ht="20.100000000000001" customHeight="1" x14ac:dyDescent="0.15">
      <c r="A21" s="205"/>
      <c r="B21" s="343"/>
      <c r="C21" s="407"/>
      <c r="D21" s="428" t="s">
        <v>55</v>
      </c>
      <c r="E21" s="429">
        <v>12493</v>
      </c>
      <c r="F21" s="430">
        <v>10441</v>
      </c>
      <c r="G21" s="431">
        <v>22934</v>
      </c>
      <c r="H21" s="432">
        <v>13731</v>
      </c>
      <c r="I21" s="433">
        <v>18971</v>
      </c>
      <c r="J21" s="434">
        <v>32702</v>
      </c>
      <c r="K21" s="435">
        <v>55636</v>
      </c>
      <c r="L21" s="436">
        <v>12921</v>
      </c>
      <c r="M21" s="437">
        <f t="shared" si="0"/>
        <v>428</v>
      </c>
      <c r="N21" s="438">
        <f t="shared" si="1"/>
        <v>3.4259185143680461E-2</v>
      </c>
      <c r="O21" s="205"/>
    </row>
    <row r="22" spans="1:15" ht="20.100000000000001" customHeight="1" x14ac:dyDescent="0.15">
      <c r="A22" s="205"/>
      <c r="B22" s="343"/>
      <c r="C22" s="407" t="s">
        <v>56</v>
      </c>
      <c r="D22" s="407"/>
      <c r="E22" s="408">
        <v>6966</v>
      </c>
      <c r="F22" s="409">
        <v>4741</v>
      </c>
      <c r="G22" s="410">
        <v>11707</v>
      </c>
      <c r="H22" s="411">
        <v>4266</v>
      </c>
      <c r="I22" s="412">
        <v>4475</v>
      </c>
      <c r="J22" s="410">
        <v>8741</v>
      </c>
      <c r="K22" s="413">
        <v>20448</v>
      </c>
      <c r="L22" s="414">
        <v>4435</v>
      </c>
      <c r="M22" s="415">
        <f t="shared" si="0"/>
        <v>-2531</v>
      </c>
      <c r="N22" s="416">
        <f t="shared" si="1"/>
        <v>-0.36333620442147574</v>
      </c>
      <c r="O22" s="205"/>
    </row>
    <row r="23" spans="1:15" ht="20.100000000000001" customHeight="1" x14ac:dyDescent="0.15">
      <c r="A23" s="205"/>
      <c r="B23" s="343"/>
      <c r="C23" s="205"/>
      <c r="D23" s="417" t="s">
        <v>57</v>
      </c>
      <c r="E23" s="418">
        <v>1653</v>
      </c>
      <c r="F23" s="419">
        <v>908</v>
      </c>
      <c r="G23" s="420">
        <v>2561</v>
      </c>
      <c r="H23" s="421">
        <v>1364</v>
      </c>
      <c r="I23" s="422">
        <v>0</v>
      </c>
      <c r="J23" s="423">
        <v>1364</v>
      </c>
      <c r="K23" s="424">
        <v>3925</v>
      </c>
      <c r="L23" s="425">
        <v>0</v>
      </c>
      <c r="M23" s="426">
        <f t="shared" si="0"/>
        <v>-1653</v>
      </c>
      <c r="N23" s="427">
        <f t="shared" si="1"/>
        <v>-1</v>
      </c>
      <c r="O23" s="205"/>
    </row>
    <row r="24" spans="1:15" ht="20.100000000000001" customHeight="1" thickBot="1" x14ac:dyDescent="0.2">
      <c r="A24" s="205"/>
      <c r="B24" s="384"/>
      <c r="C24" s="439"/>
      <c r="D24" s="385" t="s">
        <v>58</v>
      </c>
      <c r="E24" s="386">
        <v>5313</v>
      </c>
      <c r="F24" s="390">
        <v>3833</v>
      </c>
      <c r="G24" s="388">
        <v>9146</v>
      </c>
      <c r="H24" s="389">
        <v>2902</v>
      </c>
      <c r="I24" s="390">
        <v>4475</v>
      </c>
      <c r="J24" s="391">
        <v>7377</v>
      </c>
      <c r="K24" s="392">
        <v>16523</v>
      </c>
      <c r="L24" s="393">
        <v>4435</v>
      </c>
      <c r="M24" s="394">
        <f t="shared" si="0"/>
        <v>-878</v>
      </c>
      <c r="N24" s="395">
        <f t="shared" si="1"/>
        <v>-0.16525503482025222</v>
      </c>
      <c r="O24" s="205"/>
    </row>
    <row r="25" spans="1:15" ht="20.100000000000001" customHeight="1" x14ac:dyDescent="0.15">
      <c r="A25" s="205"/>
      <c r="B25" s="396" t="s">
        <v>59</v>
      </c>
      <c r="C25" s="397"/>
      <c r="D25" s="397"/>
      <c r="E25" s="398">
        <v>414985</v>
      </c>
      <c r="F25" s="399">
        <v>365234</v>
      </c>
      <c r="G25" s="400">
        <v>780219</v>
      </c>
      <c r="H25" s="401">
        <v>404510</v>
      </c>
      <c r="I25" s="402">
        <v>334079</v>
      </c>
      <c r="J25" s="400">
        <v>738589</v>
      </c>
      <c r="K25" s="403">
        <v>1518808</v>
      </c>
      <c r="L25" s="404">
        <v>280890</v>
      </c>
      <c r="M25" s="405">
        <f t="shared" si="0"/>
        <v>-134095</v>
      </c>
      <c r="N25" s="406">
        <f t="shared" si="1"/>
        <v>-0.32313216140342421</v>
      </c>
      <c r="O25" s="205"/>
    </row>
    <row r="26" spans="1:15" ht="20.100000000000001" customHeight="1" x14ac:dyDescent="0.15">
      <c r="A26" s="337"/>
      <c r="B26" s="343"/>
      <c r="C26" s="352" t="s">
        <v>60</v>
      </c>
      <c r="D26" s="352"/>
      <c r="E26" s="353">
        <v>38760</v>
      </c>
      <c r="F26" s="354">
        <v>36923</v>
      </c>
      <c r="G26" s="355">
        <v>75683</v>
      </c>
      <c r="H26" s="356">
        <v>38061</v>
      </c>
      <c r="I26" s="357">
        <v>42274</v>
      </c>
      <c r="J26" s="355">
        <v>80335</v>
      </c>
      <c r="K26" s="358">
        <v>156018</v>
      </c>
      <c r="L26" s="359">
        <v>39056</v>
      </c>
      <c r="M26" s="360">
        <f t="shared" si="0"/>
        <v>296</v>
      </c>
      <c r="N26" s="361">
        <f t="shared" si="1"/>
        <v>7.6367389060887515E-3</v>
      </c>
      <c r="O26" s="337"/>
    </row>
    <row r="27" spans="1:15" ht="20.100000000000001" customHeight="1" x14ac:dyDescent="0.15">
      <c r="A27" s="205"/>
      <c r="B27" s="343"/>
      <c r="C27" s="205"/>
      <c r="D27" s="417" t="s">
        <v>61</v>
      </c>
      <c r="E27" s="418">
        <v>6771</v>
      </c>
      <c r="F27" s="419">
        <v>5397</v>
      </c>
      <c r="G27" s="420">
        <v>12168</v>
      </c>
      <c r="H27" s="421">
        <v>5877</v>
      </c>
      <c r="I27" s="422">
        <v>7013</v>
      </c>
      <c r="J27" s="423">
        <v>12890</v>
      </c>
      <c r="K27" s="424">
        <v>25058</v>
      </c>
      <c r="L27" s="425">
        <v>5860</v>
      </c>
      <c r="M27" s="426">
        <f t="shared" si="0"/>
        <v>-911</v>
      </c>
      <c r="N27" s="427">
        <f t="shared" si="1"/>
        <v>-0.1345443804460198</v>
      </c>
      <c r="O27" s="205"/>
    </row>
    <row r="28" spans="1:15" ht="20.100000000000001" customHeight="1" x14ac:dyDescent="0.15">
      <c r="A28" s="205"/>
      <c r="B28" s="343"/>
      <c r="C28" s="205"/>
      <c r="D28" s="373" t="s">
        <v>62</v>
      </c>
      <c r="E28" s="374">
        <v>4398</v>
      </c>
      <c r="F28" s="375">
        <v>5714</v>
      </c>
      <c r="G28" s="376">
        <v>10112</v>
      </c>
      <c r="H28" s="377">
        <v>5040</v>
      </c>
      <c r="I28" s="378">
        <v>5074</v>
      </c>
      <c r="J28" s="379">
        <v>10114</v>
      </c>
      <c r="K28" s="380">
        <v>20226</v>
      </c>
      <c r="L28" s="381">
        <v>4159</v>
      </c>
      <c r="M28" s="382">
        <f t="shared" si="0"/>
        <v>-239</v>
      </c>
      <c r="N28" s="383">
        <f t="shared" si="1"/>
        <v>-5.4342883128694862E-2</v>
      </c>
      <c r="O28" s="205"/>
    </row>
    <row r="29" spans="1:15" ht="20.100000000000001" customHeight="1" x14ac:dyDescent="0.15">
      <c r="A29" s="205"/>
      <c r="B29" s="343"/>
      <c r="C29" s="205"/>
      <c r="D29" s="373" t="s">
        <v>63</v>
      </c>
      <c r="E29" s="374">
        <v>5302</v>
      </c>
      <c r="F29" s="375">
        <v>4882</v>
      </c>
      <c r="G29" s="376">
        <v>10184</v>
      </c>
      <c r="H29" s="377">
        <v>5149</v>
      </c>
      <c r="I29" s="378">
        <v>6401</v>
      </c>
      <c r="J29" s="379">
        <v>11550</v>
      </c>
      <c r="K29" s="380">
        <v>21734</v>
      </c>
      <c r="L29" s="381">
        <v>6800</v>
      </c>
      <c r="M29" s="382">
        <f t="shared" si="0"/>
        <v>1498</v>
      </c>
      <c r="N29" s="383">
        <f t="shared" si="1"/>
        <v>0.28253489249339869</v>
      </c>
      <c r="O29" s="205"/>
    </row>
    <row r="30" spans="1:15" ht="20.100000000000001" customHeight="1" x14ac:dyDescent="0.15">
      <c r="A30" s="205"/>
      <c r="B30" s="343"/>
      <c r="C30" s="205"/>
      <c r="D30" s="373" t="s">
        <v>64</v>
      </c>
      <c r="E30" s="374">
        <v>4200</v>
      </c>
      <c r="F30" s="375">
        <v>3098</v>
      </c>
      <c r="G30" s="376">
        <v>7298</v>
      </c>
      <c r="H30" s="377">
        <v>2871</v>
      </c>
      <c r="I30" s="378">
        <v>2707</v>
      </c>
      <c r="J30" s="379">
        <v>5578</v>
      </c>
      <c r="K30" s="380">
        <v>12876</v>
      </c>
      <c r="L30" s="381">
        <v>2534</v>
      </c>
      <c r="M30" s="382">
        <f t="shared" si="0"/>
        <v>-1666</v>
      </c>
      <c r="N30" s="383">
        <f t="shared" si="1"/>
        <v>-0.39666666666666667</v>
      </c>
      <c r="O30" s="205"/>
    </row>
    <row r="31" spans="1:15" ht="20.100000000000001" customHeight="1" x14ac:dyDescent="0.15">
      <c r="A31" s="205"/>
      <c r="B31" s="343"/>
      <c r="C31" s="205"/>
      <c r="D31" s="373" t="s">
        <v>65</v>
      </c>
      <c r="E31" s="374">
        <v>1090</v>
      </c>
      <c r="F31" s="375">
        <v>800</v>
      </c>
      <c r="G31" s="376">
        <v>1890</v>
      </c>
      <c r="H31" s="377">
        <v>496</v>
      </c>
      <c r="I31" s="378">
        <v>526</v>
      </c>
      <c r="J31" s="379">
        <v>1022</v>
      </c>
      <c r="K31" s="380">
        <v>2912</v>
      </c>
      <c r="L31" s="381">
        <v>518</v>
      </c>
      <c r="M31" s="382">
        <f t="shared" si="0"/>
        <v>-572</v>
      </c>
      <c r="N31" s="383">
        <f t="shared" si="1"/>
        <v>-0.52477064220183489</v>
      </c>
      <c r="O31" s="205"/>
    </row>
    <row r="32" spans="1:15" ht="20.100000000000001" customHeight="1" x14ac:dyDescent="0.15">
      <c r="A32" s="205"/>
      <c r="B32" s="343"/>
      <c r="C32" s="205"/>
      <c r="D32" s="373" t="s">
        <v>66</v>
      </c>
      <c r="E32" s="374">
        <v>6774</v>
      </c>
      <c r="F32" s="375">
        <v>5285</v>
      </c>
      <c r="G32" s="376">
        <v>12059</v>
      </c>
      <c r="H32" s="377">
        <v>5503</v>
      </c>
      <c r="I32" s="378">
        <v>8679</v>
      </c>
      <c r="J32" s="379">
        <v>14182</v>
      </c>
      <c r="K32" s="380">
        <v>26241</v>
      </c>
      <c r="L32" s="381">
        <v>8691</v>
      </c>
      <c r="M32" s="382">
        <f t="shared" si="0"/>
        <v>1917</v>
      </c>
      <c r="N32" s="383">
        <f t="shared" si="1"/>
        <v>0.28299379982285205</v>
      </c>
      <c r="O32" s="205"/>
    </row>
    <row r="33" spans="1:15" ht="20.100000000000001" customHeight="1" x14ac:dyDescent="0.15">
      <c r="A33" s="205"/>
      <c r="B33" s="343"/>
      <c r="C33" s="205"/>
      <c r="D33" s="373" t="s">
        <v>67</v>
      </c>
      <c r="E33" s="374">
        <v>670</v>
      </c>
      <c r="F33" s="375">
        <v>795</v>
      </c>
      <c r="G33" s="376">
        <v>1465</v>
      </c>
      <c r="H33" s="377">
        <v>1171</v>
      </c>
      <c r="I33" s="378">
        <v>1346</v>
      </c>
      <c r="J33" s="379">
        <v>2517</v>
      </c>
      <c r="K33" s="380">
        <v>3982</v>
      </c>
      <c r="L33" s="381">
        <v>1274</v>
      </c>
      <c r="M33" s="382">
        <f t="shared" si="0"/>
        <v>604</v>
      </c>
      <c r="N33" s="383">
        <f t="shared" si="1"/>
        <v>0.90149253731343282</v>
      </c>
      <c r="O33" s="205"/>
    </row>
    <row r="34" spans="1:15" ht="20.100000000000001" customHeight="1" x14ac:dyDescent="0.15">
      <c r="A34" s="205"/>
      <c r="B34" s="343"/>
      <c r="C34" s="205"/>
      <c r="D34" s="373" t="s">
        <v>68</v>
      </c>
      <c r="E34" s="374">
        <v>339</v>
      </c>
      <c r="F34" s="375">
        <v>401</v>
      </c>
      <c r="G34" s="376">
        <v>740</v>
      </c>
      <c r="H34" s="377">
        <v>378</v>
      </c>
      <c r="I34" s="378">
        <v>459</v>
      </c>
      <c r="J34" s="379">
        <v>837</v>
      </c>
      <c r="K34" s="380">
        <v>1577</v>
      </c>
      <c r="L34" s="381">
        <v>293</v>
      </c>
      <c r="M34" s="382">
        <f t="shared" si="0"/>
        <v>-46</v>
      </c>
      <c r="N34" s="383">
        <f t="shared" si="1"/>
        <v>-0.13569321533923304</v>
      </c>
      <c r="O34" s="205"/>
    </row>
    <row r="35" spans="1:15" ht="20.100000000000001" customHeight="1" x14ac:dyDescent="0.15">
      <c r="A35" s="205"/>
      <c r="B35" s="343"/>
      <c r="C35" s="205"/>
      <c r="D35" s="373" t="s">
        <v>69</v>
      </c>
      <c r="E35" s="374">
        <v>314</v>
      </c>
      <c r="F35" s="375">
        <v>317</v>
      </c>
      <c r="G35" s="376">
        <v>631</v>
      </c>
      <c r="H35" s="377">
        <v>322</v>
      </c>
      <c r="I35" s="378">
        <v>319</v>
      </c>
      <c r="J35" s="379">
        <v>641</v>
      </c>
      <c r="K35" s="380">
        <v>1272</v>
      </c>
      <c r="L35" s="381">
        <v>328</v>
      </c>
      <c r="M35" s="382">
        <f t="shared" si="0"/>
        <v>14</v>
      </c>
      <c r="N35" s="383">
        <f t="shared" si="1"/>
        <v>4.4585987261146494E-2</v>
      </c>
      <c r="O35" s="205"/>
    </row>
    <row r="36" spans="1:15" ht="20.100000000000001" customHeight="1" x14ac:dyDescent="0.15">
      <c r="A36" s="205"/>
      <c r="B36" s="343"/>
      <c r="C36" s="205"/>
      <c r="D36" s="373" t="s">
        <v>70</v>
      </c>
      <c r="E36" s="374">
        <v>7323</v>
      </c>
      <c r="F36" s="375">
        <v>8948</v>
      </c>
      <c r="G36" s="376">
        <v>16271</v>
      </c>
      <c r="H36" s="377">
        <v>9108</v>
      </c>
      <c r="I36" s="378">
        <v>8092</v>
      </c>
      <c r="J36" s="379">
        <v>17200</v>
      </c>
      <c r="K36" s="380">
        <v>33471</v>
      </c>
      <c r="L36" s="381">
        <v>7345</v>
      </c>
      <c r="M36" s="382">
        <f t="shared" si="0"/>
        <v>22</v>
      </c>
      <c r="N36" s="383">
        <f t="shared" si="1"/>
        <v>3.0042332377440938E-3</v>
      </c>
      <c r="O36" s="205"/>
    </row>
    <row r="37" spans="1:15" ht="20.100000000000001" customHeight="1" x14ac:dyDescent="0.15">
      <c r="A37" s="205"/>
      <c r="B37" s="343"/>
      <c r="C37" s="440"/>
      <c r="D37" s="441" t="s">
        <v>58</v>
      </c>
      <c r="E37" s="442">
        <v>1579</v>
      </c>
      <c r="F37" s="443">
        <v>1286</v>
      </c>
      <c r="G37" s="444">
        <v>2865</v>
      </c>
      <c r="H37" s="445">
        <v>2146</v>
      </c>
      <c r="I37" s="446">
        <v>1658</v>
      </c>
      <c r="J37" s="447">
        <v>3804</v>
      </c>
      <c r="K37" s="448">
        <v>6669</v>
      </c>
      <c r="L37" s="449">
        <v>1254</v>
      </c>
      <c r="M37" s="450">
        <f t="shared" si="0"/>
        <v>-325</v>
      </c>
      <c r="N37" s="451">
        <f t="shared" si="1"/>
        <v>-0.20582647245091831</v>
      </c>
      <c r="O37" s="205"/>
    </row>
    <row r="38" spans="1:15" ht="20.100000000000001" customHeight="1" x14ac:dyDescent="0.15">
      <c r="A38" s="337"/>
      <c r="B38" s="343"/>
      <c r="C38" s="352" t="s">
        <v>71</v>
      </c>
      <c r="D38" s="352"/>
      <c r="E38" s="452">
        <v>298863</v>
      </c>
      <c r="F38" s="354">
        <v>247157</v>
      </c>
      <c r="G38" s="453">
        <v>546020</v>
      </c>
      <c r="H38" s="356">
        <v>291844</v>
      </c>
      <c r="I38" s="357">
        <v>207333</v>
      </c>
      <c r="J38" s="355">
        <v>499177</v>
      </c>
      <c r="K38" s="454">
        <v>1045197</v>
      </c>
      <c r="L38" s="455">
        <v>161961</v>
      </c>
      <c r="M38" s="360">
        <f t="shared" si="0"/>
        <v>-136902</v>
      </c>
      <c r="N38" s="361">
        <f t="shared" si="1"/>
        <v>-0.45807610845102942</v>
      </c>
      <c r="O38" s="337"/>
    </row>
    <row r="39" spans="1:15" ht="20.100000000000001" customHeight="1" x14ac:dyDescent="0.15">
      <c r="A39" s="337"/>
      <c r="B39" s="343"/>
      <c r="C39" s="352" t="s">
        <v>72</v>
      </c>
      <c r="D39" s="456"/>
      <c r="E39" s="457">
        <v>27945</v>
      </c>
      <c r="F39" s="458">
        <v>29318</v>
      </c>
      <c r="G39" s="459">
        <v>57263</v>
      </c>
      <c r="H39" s="460">
        <v>28609</v>
      </c>
      <c r="I39" s="461">
        <v>33821</v>
      </c>
      <c r="J39" s="459">
        <v>62430</v>
      </c>
      <c r="K39" s="462">
        <v>119693</v>
      </c>
      <c r="L39" s="463">
        <v>30475</v>
      </c>
      <c r="M39" s="464">
        <f t="shared" si="0"/>
        <v>2530</v>
      </c>
      <c r="N39" s="465">
        <f t="shared" si="1"/>
        <v>9.0534979423868317E-2</v>
      </c>
      <c r="O39" s="337"/>
    </row>
    <row r="40" spans="1:15" ht="20.100000000000001" customHeight="1" x14ac:dyDescent="0.15">
      <c r="A40" s="205"/>
      <c r="B40" s="343"/>
      <c r="C40" s="205"/>
      <c r="D40" s="417" t="s">
        <v>178</v>
      </c>
      <c r="E40" s="418">
        <v>9336</v>
      </c>
      <c r="F40" s="419">
        <v>10892</v>
      </c>
      <c r="G40" s="420">
        <v>20228</v>
      </c>
      <c r="H40" s="421">
        <v>8202</v>
      </c>
      <c r="I40" s="422">
        <v>12776</v>
      </c>
      <c r="J40" s="423">
        <v>20978</v>
      </c>
      <c r="K40" s="424">
        <v>41206</v>
      </c>
      <c r="L40" s="425">
        <v>10085</v>
      </c>
      <c r="M40" s="426">
        <f t="shared" si="0"/>
        <v>749</v>
      </c>
      <c r="N40" s="427">
        <f t="shared" si="1"/>
        <v>8.0227077977720648E-2</v>
      </c>
      <c r="O40" s="205"/>
    </row>
    <row r="41" spans="1:15" ht="20.100000000000001" customHeight="1" x14ac:dyDescent="0.15">
      <c r="A41" s="205"/>
      <c r="B41" s="343"/>
      <c r="C41" s="205"/>
      <c r="D41" s="373" t="s">
        <v>179</v>
      </c>
      <c r="E41" s="374">
        <v>14316</v>
      </c>
      <c r="F41" s="375">
        <v>16140</v>
      </c>
      <c r="G41" s="376">
        <v>30456</v>
      </c>
      <c r="H41" s="377">
        <v>15239</v>
      </c>
      <c r="I41" s="378">
        <v>17306</v>
      </c>
      <c r="J41" s="379">
        <v>32545</v>
      </c>
      <c r="K41" s="380">
        <v>63001</v>
      </c>
      <c r="L41" s="381">
        <v>14328</v>
      </c>
      <c r="M41" s="382">
        <f t="shared" si="0"/>
        <v>12</v>
      </c>
      <c r="N41" s="383">
        <f t="shared" si="1"/>
        <v>8.3822296730930428E-4</v>
      </c>
      <c r="O41" s="205"/>
    </row>
    <row r="42" spans="1:15" ht="20.100000000000001" customHeight="1" x14ac:dyDescent="0.15">
      <c r="A42" s="205"/>
      <c r="B42" s="343"/>
      <c r="C42" s="205"/>
      <c r="D42" s="417" t="s">
        <v>73</v>
      </c>
      <c r="E42" s="418">
        <v>965</v>
      </c>
      <c r="F42" s="419">
        <v>1169</v>
      </c>
      <c r="G42" s="420">
        <v>2134</v>
      </c>
      <c r="H42" s="421">
        <v>906</v>
      </c>
      <c r="I42" s="422">
        <v>1617</v>
      </c>
      <c r="J42" s="423">
        <v>2523</v>
      </c>
      <c r="K42" s="424">
        <v>4657</v>
      </c>
      <c r="L42" s="425">
        <v>1301</v>
      </c>
      <c r="M42" s="426">
        <f t="shared" si="0"/>
        <v>336</v>
      </c>
      <c r="N42" s="427">
        <f t="shared" si="1"/>
        <v>0.34818652849740933</v>
      </c>
      <c r="O42" s="205"/>
    </row>
    <row r="43" spans="1:15" ht="20.100000000000001" customHeight="1" x14ac:dyDescent="0.15">
      <c r="A43" s="205"/>
      <c r="B43" s="343"/>
      <c r="C43" s="205"/>
      <c r="D43" s="373" t="s">
        <v>74</v>
      </c>
      <c r="E43" s="374">
        <v>3274</v>
      </c>
      <c r="F43" s="375">
        <v>1074</v>
      </c>
      <c r="G43" s="376">
        <v>4348</v>
      </c>
      <c r="H43" s="377">
        <v>4233</v>
      </c>
      <c r="I43" s="378">
        <v>2086</v>
      </c>
      <c r="J43" s="379">
        <v>6319</v>
      </c>
      <c r="K43" s="380">
        <v>10667</v>
      </c>
      <c r="L43" s="381">
        <v>4712</v>
      </c>
      <c r="M43" s="382">
        <f t="shared" si="0"/>
        <v>1438</v>
      </c>
      <c r="N43" s="383">
        <f t="shared" si="1"/>
        <v>0.43921808185705558</v>
      </c>
      <c r="O43" s="205"/>
    </row>
    <row r="44" spans="1:15" ht="20.100000000000001" customHeight="1" x14ac:dyDescent="0.15">
      <c r="A44" s="205"/>
      <c r="B44" s="343"/>
      <c r="C44" s="440"/>
      <c r="D44" s="441" t="s">
        <v>75</v>
      </c>
      <c r="E44" s="442">
        <v>54</v>
      </c>
      <c r="F44" s="443">
        <v>43</v>
      </c>
      <c r="G44" s="444">
        <v>97</v>
      </c>
      <c r="H44" s="445">
        <v>29</v>
      </c>
      <c r="I44" s="446">
        <v>36</v>
      </c>
      <c r="J44" s="447">
        <v>65</v>
      </c>
      <c r="K44" s="448">
        <v>162</v>
      </c>
      <c r="L44" s="449">
        <v>49</v>
      </c>
      <c r="M44" s="450">
        <f t="shared" si="0"/>
        <v>-5</v>
      </c>
      <c r="N44" s="451">
        <f t="shared" si="1"/>
        <v>-9.2592592592592587E-2</v>
      </c>
      <c r="O44" s="205"/>
    </row>
    <row r="45" spans="1:15" ht="20.100000000000001" customHeight="1" x14ac:dyDescent="0.15">
      <c r="A45" s="337"/>
      <c r="B45" s="343"/>
      <c r="C45" s="352" t="s">
        <v>76</v>
      </c>
      <c r="D45" s="352"/>
      <c r="E45" s="353">
        <v>15536</v>
      </c>
      <c r="F45" s="354">
        <v>16131</v>
      </c>
      <c r="G45" s="355">
        <v>31667</v>
      </c>
      <c r="H45" s="356">
        <v>15559</v>
      </c>
      <c r="I45" s="357">
        <v>15673</v>
      </c>
      <c r="J45" s="355">
        <v>31232</v>
      </c>
      <c r="K45" s="358">
        <v>62899</v>
      </c>
      <c r="L45" s="359">
        <v>11351</v>
      </c>
      <c r="M45" s="360">
        <f t="shared" si="0"/>
        <v>-4185</v>
      </c>
      <c r="N45" s="361">
        <f t="shared" si="1"/>
        <v>-0.26937435633367662</v>
      </c>
      <c r="O45" s="337"/>
    </row>
    <row r="46" spans="1:15" ht="20.100000000000001" customHeight="1" x14ac:dyDescent="0.15">
      <c r="A46" s="205"/>
      <c r="B46" s="343"/>
      <c r="C46" s="205"/>
      <c r="D46" s="417" t="s">
        <v>77</v>
      </c>
      <c r="E46" s="418">
        <v>6817</v>
      </c>
      <c r="F46" s="419">
        <v>7918</v>
      </c>
      <c r="G46" s="420">
        <v>14735</v>
      </c>
      <c r="H46" s="421">
        <v>8322</v>
      </c>
      <c r="I46" s="422">
        <v>9111</v>
      </c>
      <c r="J46" s="423">
        <v>17433</v>
      </c>
      <c r="K46" s="424">
        <v>32168</v>
      </c>
      <c r="L46" s="425">
        <v>6375</v>
      </c>
      <c r="M46" s="426">
        <f t="shared" si="0"/>
        <v>-442</v>
      </c>
      <c r="N46" s="427">
        <f t="shared" si="1"/>
        <v>-6.4837905236907731E-2</v>
      </c>
      <c r="O46" s="205"/>
    </row>
    <row r="47" spans="1:15" ht="20.100000000000001" customHeight="1" x14ac:dyDescent="0.15">
      <c r="A47" s="205"/>
      <c r="B47" s="343"/>
      <c r="C47" s="205"/>
      <c r="D47" s="373" t="s">
        <v>78</v>
      </c>
      <c r="E47" s="374">
        <v>6261</v>
      </c>
      <c r="F47" s="375">
        <v>5781</v>
      </c>
      <c r="G47" s="376">
        <v>12042</v>
      </c>
      <c r="H47" s="377">
        <v>4451</v>
      </c>
      <c r="I47" s="378">
        <v>3803</v>
      </c>
      <c r="J47" s="379">
        <v>8254</v>
      </c>
      <c r="K47" s="380">
        <v>20296</v>
      </c>
      <c r="L47" s="381">
        <v>2768</v>
      </c>
      <c r="M47" s="382">
        <f t="shared" si="0"/>
        <v>-3493</v>
      </c>
      <c r="N47" s="383">
        <f t="shared" si="1"/>
        <v>-0.55789809934515255</v>
      </c>
      <c r="O47" s="205"/>
    </row>
    <row r="48" spans="1:15" ht="20.100000000000001" customHeight="1" x14ac:dyDescent="0.15">
      <c r="A48" s="205"/>
      <c r="B48" s="343"/>
      <c r="C48" s="440"/>
      <c r="D48" s="441" t="s">
        <v>79</v>
      </c>
      <c r="E48" s="442">
        <v>2458</v>
      </c>
      <c r="F48" s="443">
        <v>2432</v>
      </c>
      <c r="G48" s="444">
        <v>4890</v>
      </c>
      <c r="H48" s="445">
        <v>2786</v>
      </c>
      <c r="I48" s="446">
        <v>2759</v>
      </c>
      <c r="J48" s="447">
        <v>5545</v>
      </c>
      <c r="K48" s="448">
        <v>10435</v>
      </c>
      <c r="L48" s="449">
        <v>2208</v>
      </c>
      <c r="M48" s="450">
        <f t="shared" si="0"/>
        <v>-250</v>
      </c>
      <c r="N48" s="451">
        <f t="shared" si="1"/>
        <v>-0.10170870626525631</v>
      </c>
      <c r="O48" s="205"/>
    </row>
    <row r="49" spans="1:15" ht="20.100000000000001" customHeight="1" x14ac:dyDescent="0.15">
      <c r="A49" s="337"/>
      <c r="B49" s="343"/>
      <c r="C49" s="352" t="s">
        <v>180</v>
      </c>
      <c r="D49" s="352"/>
      <c r="E49" s="353">
        <v>33881</v>
      </c>
      <c r="F49" s="354">
        <v>35705</v>
      </c>
      <c r="G49" s="355">
        <v>69586</v>
      </c>
      <c r="H49" s="356">
        <v>30437</v>
      </c>
      <c r="I49" s="357">
        <v>34978</v>
      </c>
      <c r="J49" s="355">
        <v>65415</v>
      </c>
      <c r="K49" s="358">
        <v>135001</v>
      </c>
      <c r="L49" s="359">
        <v>38047</v>
      </c>
      <c r="M49" s="360">
        <f t="shared" si="0"/>
        <v>4166</v>
      </c>
      <c r="N49" s="361">
        <f t="shared" si="1"/>
        <v>0.12295977096307666</v>
      </c>
      <c r="O49" s="337"/>
    </row>
    <row r="50" spans="1:15" ht="20.100000000000001" customHeight="1" x14ac:dyDescent="0.15">
      <c r="A50" s="205"/>
      <c r="B50" s="343"/>
      <c r="C50" s="205"/>
      <c r="D50" s="417" t="s">
        <v>80</v>
      </c>
      <c r="E50" s="418">
        <v>3312</v>
      </c>
      <c r="F50" s="419">
        <v>3938</v>
      </c>
      <c r="G50" s="420">
        <v>7250</v>
      </c>
      <c r="H50" s="421">
        <v>4265</v>
      </c>
      <c r="I50" s="422">
        <v>4735</v>
      </c>
      <c r="J50" s="423">
        <v>9000</v>
      </c>
      <c r="K50" s="424">
        <v>16250</v>
      </c>
      <c r="L50" s="425">
        <v>2919</v>
      </c>
      <c r="M50" s="426">
        <f t="shared" si="0"/>
        <v>-393</v>
      </c>
      <c r="N50" s="427">
        <f t="shared" si="1"/>
        <v>-0.11865942028985507</v>
      </c>
      <c r="O50" s="205"/>
    </row>
    <row r="51" spans="1:15" ht="20.100000000000001" customHeight="1" x14ac:dyDescent="0.15">
      <c r="A51" s="205"/>
      <c r="B51" s="343"/>
      <c r="C51" s="205"/>
      <c r="D51" s="373" t="s">
        <v>81</v>
      </c>
      <c r="E51" s="374">
        <v>3474</v>
      </c>
      <c r="F51" s="375">
        <v>3997</v>
      </c>
      <c r="G51" s="376">
        <v>7471</v>
      </c>
      <c r="H51" s="377">
        <v>3320</v>
      </c>
      <c r="I51" s="378">
        <v>4273</v>
      </c>
      <c r="J51" s="379">
        <v>7593</v>
      </c>
      <c r="K51" s="380">
        <v>15064</v>
      </c>
      <c r="L51" s="381">
        <v>4984</v>
      </c>
      <c r="M51" s="382">
        <f t="shared" si="0"/>
        <v>1510</v>
      </c>
      <c r="N51" s="383">
        <f t="shared" si="1"/>
        <v>0.434657455382844</v>
      </c>
      <c r="O51" s="205"/>
    </row>
    <row r="52" spans="1:15" ht="20.100000000000001" customHeight="1" x14ac:dyDescent="0.15">
      <c r="A52" s="205"/>
      <c r="B52" s="343"/>
      <c r="C52" s="205"/>
      <c r="D52" s="373" t="s">
        <v>82</v>
      </c>
      <c r="E52" s="374">
        <v>15094</v>
      </c>
      <c r="F52" s="375">
        <v>15898</v>
      </c>
      <c r="G52" s="376">
        <v>30992</v>
      </c>
      <c r="H52" s="377">
        <v>12300</v>
      </c>
      <c r="I52" s="378">
        <v>14963</v>
      </c>
      <c r="J52" s="379">
        <v>27263</v>
      </c>
      <c r="K52" s="380">
        <v>58255</v>
      </c>
      <c r="L52" s="381">
        <v>16669</v>
      </c>
      <c r="M52" s="382">
        <f t="shared" si="0"/>
        <v>1575</v>
      </c>
      <c r="N52" s="383">
        <f t="shared" si="1"/>
        <v>0.10434609778720021</v>
      </c>
      <c r="O52" s="205"/>
    </row>
    <row r="53" spans="1:15" ht="20.100000000000001" customHeight="1" x14ac:dyDescent="0.15">
      <c r="A53" s="205"/>
      <c r="B53" s="343"/>
      <c r="C53" s="205"/>
      <c r="D53" s="373" t="s">
        <v>83</v>
      </c>
      <c r="E53" s="374">
        <v>2119</v>
      </c>
      <c r="F53" s="375">
        <v>1837</v>
      </c>
      <c r="G53" s="376">
        <v>3956</v>
      </c>
      <c r="H53" s="377">
        <v>2367</v>
      </c>
      <c r="I53" s="378">
        <v>2002</v>
      </c>
      <c r="J53" s="379">
        <v>4369</v>
      </c>
      <c r="K53" s="380">
        <v>8325</v>
      </c>
      <c r="L53" s="381">
        <v>2870</v>
      </c>
      <c r="M53" s="382">
        <f t="shared" si="0"/>
        <v>751</v>
      </c>
      <c r="N53" s="383">
        <f t="shared" si="1"/>
        <v>0.35441245870693722</v>
      </c>
      <c r="O53" s="205"/>
    </row>
    <row r="54" spans="1:15" ht="20.100000000000001" customHeight="1" thickBot="1" x14ac:dyDescent="0.2">
      <c r="A54" s="205"/>
      <c r="B54" s="384"/>
      <c r="C54" s="439"/>
      <c r="D54" s="385" t="s">
        <v>59</v>
      </c>
      <c r="E54" s="386">
        <v>9882</v>
      </c>
      <c r="F54" s="387">
        <v>10035</v>
      </c>
      <c r="G54" s="388">
        <v>19917</v>
      </c>
      <c r="H54" s="389">
        <v>8185</v>
      </c>
      <c r="I54" s="390">
        <v>9005</v>
      </c>
      <c r="J54" s="391">
        <v>17190</v>
      </c>
      <c r="K54" s="392">
        <v>37107</v>
      </c>
      <c r="L54" s="393">
        <v>10605</v>
      </c>
      <c r="M54" s="394">
        <f t="shared" si="0"/>
        <v>723</v>
      </c>
      <c r="N54" s="395">
        <f t="shared" si="1"/>
        <v>7.3163327261687922E-2</v>
      </c>
      <c r="O54" s="205"/>
    </row>
    <row r="55" spans="1:15" ht="20.100000000000001" customHeight="1" thickBot="1" x14ac:dyDescent="0.2">
      <c r="A55" s="337"/>
      <c r="B55" s="466" t="s">
        <v>84</v>
      </c>
      <c r="C55" s="467"/>
      <c r="D55" s="467"/>
      <c r="E55" s="468">
        <v>729818</v>
      </c>
      <c r="F55" s="469">
        <v>633668</v>
      </c>
      <c r="G55" s="470">
        <v>1363486</v>
      </c>
      <c r="H55" s="471">
        <v>737268</v>
      </c>
      <c r="I55" s="472">
        <v>750001</v>
      </c>
      <c r="J55" s="470">
        <v>1487269</v>
      </c>
      <c r="K55" s="473">
        <v>2850755</v>
      </c>
      <c r="L55" s="474">
        <v>682274</v>
      </c>
      <c r="M55" s="475">
        <f t="shared" si="0"/>
        <v>-47544</v>
      </c>
      <c r="N55" s="476">
        <f t="shared" si="1"/>
        <v>-6.5145008755607567E-2</v>
      </c>
      <c r="O55" s="337"/>
    </row>
    <row r="56" spans="1:15" ht="20.100000000000001" customHeight="1" x14ac:dyDescent="0.15">
      <c r="A56" s="205"/>
      <c r="B56" s="396" t="s">
        <v>85</v>
      </c>
      <c r="C56" s="397"/>
      <c r="D56" s="397"/>
      <c r="E56" s="398">
        <v>89419</v>
      </c>
      <c r="F56" s="399">
        <v>116456</v>
      </c>
      <c r="G56" s="400">
        <v>205875</v>
      </c>
      <c r="H56" s="401">
        <v>104379</v>
      </c>
      <c r="I56" s="402">
        <v>144195</v>
      </c>
      <c r="J56" s="400">
        <v>248574</v>
      </c>
      <c r="K56" s="403">
        <v>454449</v>
      </c>
      <c r="L56" s="404">
        <v>106473</v>
      </c>
      <c r="M56" s="405">
        <f t="shared" si="0"/>
        <v>17054</v>
      </c>
      <c r="N56" s="406">
        <f t="shared" si="1"/>
        <v>0.19072009304510226</v>
      </c>
      <c r="O56" s="205"/>
    </row>
    <row r="57" spans="1:15" ht="20.100000000000001" customHeight="1" x14ac:dyDescent="0.15">
      <c r="A57" s="205"/>
      <c r="B57" s="477"/>
      <c r="C57" s="417" t="s">
        <v>86</v>
      </c>
      <c r="D57" s="417"/>
      <c r="E57" s="418">
        <v>53382</v>
      </c>
      <c r="F57" s="419">
        <v>69852</v>
      </c>
      <c r="G57" s="420">
        <v>123234</v>
      </c>
      <c r="H57" s="421">
        <v>60975</v>
      </c>
      <c r="I57" s="422">
        <v>83223</v>
      </c>
      <c r="J57" s="423">
        <v>144198</v>
      </c>
      <c r="K57" s="424">
        <v>267432</v>
      </c>
      <c r="L57" s="425">
        <v>69557</v>
      </c>
      <c r="M57" s="426">
        <f t="shared" si="0"/>
        <v>16175</v>
      </c>
      <c r="N57" s="427">
        <f t="shared" si="1"/>
        <v>0.30300475815818068</v>
      </c>
      <c r="O57" s="205"/>
    </row>
    <row r="58" spans="1:15" ht="20.100000000000001" customHeight="1" thickBot="1" x14ac:dyDescent="0.2">
      <c r="A58" s="205"/>
      <c r="B58" s="478"/>
      <c r="C58" s="385" t="s">
        <v>87</v>
      </c>
      <c r="D58" s="385"/>
      <c r="E58" s="386">
        <v>36037</v>
      </c>
      <c r="F58" s="387">
        <v>46604</v>
      </c>
      <c r="G58" s="388">
        <v>82641</v>
      </c>
      <c r="H58" s="389">
        <v>43404</v>
      </c>
      <c r="I58" s="390">
        <v>60972</v>
      </c>
      <c r="J58" s="391">
        <v>104376</v>
      </c>
      <c r="K58" s="392">
        <v>187017</v>
      </c>
      <c r="L58" s="393">
        <v>36916</v>
      </c>
      <c r="M58" s="394">
        <f t="shared" si="0"/>
        <v>879</v>
      </c>
      <c r="N58" s="395">
        <f t="shared" si="1"/>
        <v>2.4391597524766214E-2</v>
      </c>
      <c r="O58" s="205"/>
    </row>
    <row r="59" spans="1:15" ht="20.100000000000001" customHeight="1" thickBot="1" x14ac:dyDescent="0.2">
      <c r="A59" s="337"/>
      <c r="B59" s="479" t="s">
        <v>88</v>
      </c>
      <c r="C59" s="480"/>
      <c r="D59" s="480"/>
      <c r="E59" s="481">
        <v>783200</v>
      </c>
      <c r="F59" s="482">
        <v>703520</v>
      </c>
      <c r="G59" s="483">
        <v>1486720</v>
      </c>
      <c r="H59" s="484">
        <v>798243</v>
      </c>
      <c r="I59" s="485">
        <v>833224</v>
      </c>
      <c r="J59" s="483">
        <v>1631467</v>
      </c>
      <c r="K59" s="486">
        <v>3118187</v>
      </c>
      <c r="L59" s="487">
        <v>751831</v>
      </c>
      <c r="M59" s="488">
        <f t="shared" si="0"/>
        <v>-31369</v>
      </c>
      <c r="N59" s="489">
        <f t="shared" si="1"/>
        <v>-4.0052349336057204E-2</v>
      </c>
      <c r="O59" s="337"/>
    </row>
    <row r="60" spans="1:15" ht="20.100000000000001" customHeight="1" thickBot="1" x14ac:dyDescent="0.2">
      <c r="A60" s="337"/>
      <c r="B60" s="479" t="s">
        <v>89</v>
      </c>
      <c r="C60" s="480"/>
      <c r="D60" s="480"/>
      <c r="E60" s="481">
        <v>819237</v>
      </c>
      <c r="F60" s="482">
        <v>750124</v>
      </c>
      <c r="G60" s="483">
        <v>1569361</v>
      </c>
      <c r="H60" s="484">
        <v>841647</v>
      </c>
      <c r="I60" s="485">
        <v>894196</v>
      </c>
      <c r="J60" s="483">
        <v>1735843</v>
      </c>
      <c r="K60" s="486">
        <v>3305204</v>
      </c>
      <c r="L60" s="487">
        <v>788747</v>
      </c>
      <c r="M60" s="488">
        <f t="shared" si="0"/>
        <v>-30490</v>
      </c>
      <c r="N60" s="489">
        <f t="shared" si="1"/>
        <v>-3.7217557312474898E-2</v>
      </c>
      <c r="O60" s="337"/>
    </row>
    <row r="61" spans="1:15" ht="20.100000000000001" customHeight="1" x14ac:dyDescent="0.15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</row>
  </sheetData>
  <mergeCells count="8">
    <mergeCell ref="K4:K5"/>
    <mergeCell ref="L4:L5"/>
    <mergeCell ref="E4:E5"/>
    <mergeCell ref="F4:F5"/>
    <mergeCell ref="G4:G5"/>
    <mergeCell ref="H4:H5"/>
    <mergeCell ref="I4:I5"/>
    <mergeCell ref="J4:J5"/>
  </mergeCells>
  <phoneticPr fontId="4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D6CA-FC06-4C16-98B9-673E42314641}">
  <sheetPr>
    <pageSetUpPr fitToPage="1"/>
  </sheetPr>
  <dimension ref="A1:Q33"/>
  <sheetViews>
    <sheetView view="pageBreakPreview" zoomScale="70" zoomScaleNormal="100" zoomScaleSheetLayoutView="70" workbookViewId="0">
      <selection activeCell="O26" sqref="O26"/>
    </sheetView>
  </sheetViews>
  <sheetFormatPr defaultColWidth="9" defaultRowHeight="14.25" x14ac:dyDescent="0.2"/>
  <cols>
    <col min="1" max="2" width="2.125" style="62" customWidth="1"/>
    <col min="3" max="3" width="10.875" style="62" customWidth="1"/>
    <col min="4" max="4" width="20.625" style="62" customWidth="1"/>
    <col min="5" max="13" width="11.625" style="62" customWidth="1"/>
    <col min="14" max="14" width="0.875" style="62" customWidth="1"/>
    <col min="15" max="15" width="11.875" style="124" customWidth="1"/>
    <col min="16" max="16" width="11.5" style="62" customWidth="1"/>
    <col min="17" max="17" width="0.875" style="62" customWidth="1"/>
  </cols>
  <sheetData>
    <row r="1" spans="1:17" s="62" customFormat="1" ht="20.25" customHeight="1" x14ac:dyDescent="0.2">
      <c r="A1" s="518" t="s">
        <v>108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s="63" customFormat="1" ht="12" customHeight="1" thickBot="1" x14ac:dyDescent="0.25"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5"/>
      <c r="Q2" s="67" t="s">
        <v>2</v>
      </c>
    </row>
    <row r="3" spans="1:17" s="62" customFormat="1" ht="19.5" customHeight="1" thickTop="1" x14ac:dyDescent="0.2">
      <c r="B3" s="519"/>
      <c r="C3" s="520"/>
      <c r="D3" s="520"/>
      <c r="E3" s="523" t="s">
        <v>109</v>
      </c>
      <c r="F3" s="525">
        <v>2022</v>
      </c>
      <c r="G3" s="526"/>
      <c r="H3" s="526"/>
      <c r="I3" s="526"/>
      <c r="J3" s="526"/>
      <c r="K3" s="526"/>
      <c r="L3" s="526"/>
      <c r="M3" s="201">
        <v>2023</v>
      </c>
      <c r="N3" s="68"/>
      <c r="O3" s="527" t="s">
        <v>168</v>
      </c>
      <c r="P3" s="528" t="s">
        <v>169</v>
      </c>
      <c r="Q3" s="69"/>
    </row>
    <row r="4" spans="1:17" s="62" customFormat="1" ht="19.5" customHeight="1" thickBot="1" x14ac:dyDescent="0.25">
      <c r="B4" s="521"/>
      <c r="C4" s="522"/>
      <c r="D4" s="522"/>
      <c r="E4" s="524"/>
      <c r="F4" s="70" t="s">
        <v>106</v>
      </c>
      <c r="G4" s="71" t="s">
        <v>105</v>
      </c>
      <c r="H4" s="72" t="s">
        <v>6</v>
      </c>
      <c r="I4" s="73" t="s">
        <v>104</v>
      </c>
      <c r="J4" s="71" t="s">
        <v>103</v>
      </c>
      <c r="K4" s="72" t="s">
        <v>9</v>
      </c>
      <c r="L4" s="74" t="s">
        <v>3</v>
      </c>
      <c r="M4" s="70" t="s">
        <v>162</v>
      </c>
      <c r="N4" s="68"/>
      <c r="O4" s="75" t="s">
        <v>110</v>
      </c>
      <c r="P4" s="76" t="s">
        <v>111</v>
      </c>
      <c r="Q4" s="69"/>
    </row>
    <row r="5" spans="1:17" s="62" customFormat="1" ht="24.95" customHeight="1" thickTop="1" x14ac:dyDescent="0.2">
      <c r="B5" s="69"/>
      <c r="C5" s="77"/>
      <c r="D5" s="78" t="s">
        <v>112</v>
      </c>
      <c r="E5" s="79">
        <v>217785</v>
      </c>
      <c r="F5" s="80">
        <v>51311</v>
      </c>
      <c r="G5" s="81">
        <v>62591</v>
      </c>
      <c r="H5" s="82">
        <v>113902</v>
      </c>
      <c r="I5" s="83">
        <v>69968</v>
      </c>
      <c r="J5" s="81">
        <v>73561</v>
      </c>
      <c r="K5" s="83">
        <v>143529</v>
      </c>
      <c r="L5" s="82">
        <v>257431</v>
      </c>
      <c r="M5" s="80">
        <v>73302</v>
      </c>
      <c r="N5" s="84"/>
      <c r="O5" s="85">
        <v>21991</v>
      </c>
      <c r="P5" s="86">
        <v>0.42858256514197746</v>
      </c>
      <c r="Q5" s="69"/>
    </row>
    <row r="6" spans="1:17" s="62" customFormat="1" ht="24.95" customHeight="1" x14ac:dyDescent="0.2">
      <c r="B6" s="69"/>
      <c r="C6" s="77"/>
      <c r="D6" s="87" t="s">
        <v>113</v>
      </c>
      <c r="E6" s="88">
        <v>228051</v>
      </c>
      <c r="F6" s="89">
        <v>52571</v>
      </c>
      <c r="G6" s="90">
        <v>89103</v>
      </c>
      <c r="H6" s="91">
        <v>141674</v>
      </c>
      <c r="I6" s="92">
        <v>103973</v>
      </c>
      <c r="J6" s="90">
        <v>93616</v>
      </c>
      <c r="K6" s="92">
        <v>197589</v>
      </c>
      <c r="L6" s="91">
        <v>339263</v>
      </c>
      <c r="M6" s="89">
        <v>102888</v>
      </c>
      <c r="N6" s="84"/>
      <c r="O6" s="93">
        <v>50317</v>
      </c>
      <c r="P6" s="94">
        <v>0.95712465047269402</v>
      </c>
      <c r="Q6" s="69"/>
    </row>
    <row r="7" spans="1:17" s="95" customFormat="1" ht="24.95" customHeight="1" thickBot="1" x14ac:dyDescent="0.3">
      <c r="B7" s="508" t="s">
        <v>114</v>
      </c>
      <c r="C7" s="509"/>
      <c r="D7" s="510"/>
      <c r="E7" s="96">
        <v>445836</v>
      </c>
      <c r="F7" s="97">
        <v>103882</v>
      </c>
      <c r="G7" s="98">
        <v>151694</v>
      </c>
      <c r="H7" s="99">
        <v>255576</v>
      </c>
      <c r="I7" s="99">
        <v>173941</v>
      </c>
      <c r="J7" s="98">
        <v>167177</v>
      </c>
      <c r="K7" s="99">
        <v>341118</v>
      </c>
      <c r="L7" s="99">
        <v>596694</v>
      </c>
      <c r="M7" s="97">
        <v>176190</v>
      </c>
      <c r="N7" s="100"/>
      <c r="O7" s="101">
        <v>72308</v>
      </c>
      <c r="P7" s="102">
        <v>0.69605899000789351</v>
      </c>
      <c r="Q7" s="103"/>
    </row>
    <row r="8" spans="1:17" s="62" customFormat="1" ht="24.95" customHeight="1" x14ac:dyDescent="0.2">
      <c r="B8" s="69"/>
      <c r="C8" s="104"/>
      <c r="D8" s="78" t="s">
        <v>115</v>
      </c>
      <c r="E8" s="79">
        <v>1156590</v>
      </c>
      <c r="F8" s="80">
        <v>272056</v>
      </c>
      <c r="G8" s="81">
        <v>220515</v>
      </c>
      <c r="H8" s="82">
        <v>492571</v>
      </c>
      <c r="I8" s="83">
        <v>296124</v>
      </c>
      <c r="J8" s="81">
        <v>176516</v>
      </c>
      <c r="K8" s="83">
        <v>472640</v>
      </c>
      <c r="L8" s="82">
        <v>965211</v>
      </c>
      <c r="M8" s="80">
        <v>203563</v>
      </c>
      <c r="N8" s="84"/>
      <c r="O8" s="85">
        <v>-68493</v>
      </c>
      <c r="P8" s="86">
        <v>-0.25176066692151611</v>
      </c>
      <c r="Q8" s="69"/>
    </row>
    <row r="9" spans="1:17" s="62" customFormat="1" ht="24.95" customHeight="1" x14ac:dyDescent="0.2">
      <c r="B9" s="69"/>
      <c r="C9" s="104"/>
      <c r="D9" s="87" t="s">
        <v>116</v>
      </c>
      <c r="E9" s="88">
        <v>174002</v>
      </c>
      <c r="F9" s="89">
        <v>46181</v>
      </c>
      <c r="G9" s="90">
        <v>21892</v>
      </c>
      <c r="H9" s="91">
        <v>68073</v>
      </c>
      <c r="I9" s="92">
        <v>24314</v>
      </c>
      <c r="J9" s="90">
        <v>0</v>
      </c>
      <c r="K9" s="92">
        <v>24314</v>
      </c>
      <c r="L9" s="91">
        <v>92387</v>
      </c>
      <c r="M9" s="89">
        <v>0</v>
      </c>
      <c r="N9" s="84"/>
      <c r="O9" s="93">
        <v>-46181</v>
      </c>
      <c r="P9" s="94">
        <v>-1</v>
      </c>
      <c r="Q9" s="69"/>
    </row>
    <row r="10" spans="1:17" s="62" customFormat="1" ht="24.95" customHeight="1" thickBot="1" x14ac:dyDescent="0.25">
      <c r="B10" s="508" t="s">
        <v>117</v>
      </c>
      <c r="C10" s="509"/>
      <c r="D10" s="510"/>
      <c r="E10" s="105">
        <v>1330592</v>
      </c>
      <c r="F10" s="97">
        <v>318237</v>
      </c>
      <c r="G10" s="98">
        <v>242407</v>
      </c>
      <c r="H10" s="99">
        <v>560644</v>
      </c>
      <c r="I10" s="99">
        <v>320438</v>
      </c>
      <c r="J10" s="98">
        <v>176516</v>
      </c>
      <c r="K10" s="99">
        <v>496954</v>
      </c>
      <c r="L10" s="99">
        <v>1057598</v>
      </c>
      <c r="M10" s="97">
        <v>203563</v>
      </c>
      <c r="N10" s="84"/>
      <c r="O10" s="101">
        <v>-114674</v>
      </c>
      <c r="P10" s="102">
        <v>-0.36034150648730345</v>
      </c>
      <c r="Q10" s="69"/>
    </row>
    <row r="11" spans="1:17" s="62" customFormat="1" ht="24.95" customHeight="1" x14ac:dyDescent="0.2">
      <c r="B11" s="69"/>
      <c r="C11" s="106" t="s">
        <v>118</v>
      </c>
      <c r="D11" s="78" t="s">
        <v>119</v>
      </c>
      <c r="E11" s="79">
        <v>455871</v>
      </c>
      <c r="F11" s="80">
        <v>111561</v>
      </c>
      <c r="G11" s="81">
        <v>149765</v>
      </c>
      <c r="H11" s="82">
        <v>261326</v>
      </c>
      <c r="I11" s="83">
        <v>136620</v>
      </c>
      <c r="J11" s="81">
        <v>157978</v>
      </c>
      <c r="K11" s="83">
        <v>294598</v>
      </c>
      <c r="L11" s="82">
        <v>555924</v>
      </c>
      <c r="M11" s="80">
        <v>140705</v>
      </c>
      <c r="N11" s="84"/>
      <c r="O11" s="85">
        <v>29144</v>
      </c>
      <c r="P11" s="86">
        <v>0.26123824634056714</v>
      </c>
      <c r="Q11" s="69"/>
    </row>
    <row r="12" spans="1:17" s="107" customFormat="1" ht="24.95" customHeight="1" x14ac:dyDescent="0.2">
      <c r="B12" s="108"/>
      <c r="C12" s="106" t="s">
        <v>16</v>
      </c>
      <c r="D12" s="109" t="s">
        <v>120</v>
      </c>
      <c r="E12" s="110">
        <v>454620</v>
      </c>
      <c r="F12" s="111">
        <v>98889</v>
      </c>
      <c r="G12" s="112">
        <v>80075</v>
      </c>
      <c r="H12" s="113">
        <v>178964</v>
      </c>
      <c r="I12" s="114">
        <v>89062</v>
      </c>
      <c r="J12" s="112">
        <v>144072</v>
      </c>
      <c r="K12" s="114">
        <v>233134</v>
      </c>
      <c r="L12" s="113">
        <v>412098</v>
      </c>
      <c r="M12" s="111">
        <v>147692</v>
      </c>
      <c r="N12" s="84"/>
      <c r="O12" s="115">
        <v>48803</v>
      </c>
      <c r="P12" s="116">
        <v>0.4935129286371589</v>
      </c>
      <c r="Q12" s="108"/>
    </row>
    <row r="13" spans="1:17" s="107" customFormat="1" ht="24.95" customHeight="1" x14ac:dyDescent="0.2">
      <c r="B13" s="108"/>
      <c r="C13" s="106" t="s">
        <v>16</v>
      </c>
      <c r="D13" s="87" t="s">
        <v>121</v>
      </c>
      <c r="E13" s="88">
        <v>19943</v>
      </c>
      <c r="F13" s="89">
        <v>6606</v>
      </c>
      <c r="G13" s="90">
        <v>6347</v>
      </c>
      <c r="H13" s="91">
        <v>12953</v>
      </c>
      <c r="I13" s="92">
        <v>5430</v>
      </c>
      <c r="J13" s="90">
        <v>5829</v>
      </c>
      <c r="K13" s="92">
        <v>11259</v>
      </c>
      <c r="L13" s="91">
        <v>24212</v>
      </c>
      <c r="M13" s="89">
        <v>6034</v>
      </c>
      <c r="N13" s="84"/>
      <c r="O13" s="93">
        <v>-572</v>
      </c>
      <c r="P13" s="94">
        <v>-8.6587950348168352E-2</v>
      </c>
      <c r="Q13" s="108"/>
    </row>
    <row r="14" spans="1:17" s="107" customFormat="1" ht="24.95" customHeight="1" thickBot="1" x14ac:dyDescent="0.25">
      <c r="B14" s="508" t="s">
        <v>122</v>
      </c>
      <c r="C14" s="509"/>
      <c r="D14" s="510"/>
      <c r="E14" s="105">
        <v>930434</v>
      </c>
      <c r="F14" s="97">
        <v>217056</v>
      </c>
      <c r="G14" s="98">
        <v>236187</v>
      </c>
      <c r="H14" s="99">
        <v>453243</v>
      </c>
      <c r="I14" s="99">
        <v>231112</v>
      </c>
      <c r="J14" s="98">
        <v>307879</v>
      </c>
      <c r="K14" s="99">
        <v>538991</v>
      </c>
      <c r="L14" s="99">
        <v>992234</v>
      </c>
      <c r="M14" s="97">
        <v>294431</v>
      </c>
      <c r="N14" s="100"/>
      <c r="O14" s="101">
        <v>77375</v>
      </c>
      <c r="P14" s="102">
        <v>0.35647482677281439</v>
      </c>
      <c r="Q14" s="108"/>
    </row>
    <row r="15" spans="1:17" s="107" customFormat="1" ht="24.95" customHeight="1" x14ac:dyDescent="0.2">
      <c r="B15" s="108"/>
      <c r="C15" s="106" t="s">
        <v>123</v>
      </c>
      <c r="D15" s="78" t="s">
        <v>124</v>
      </c>
      <c r="E15" s="79">
        <v>181618</v>
      </c>
      <c r="F15" s="80">
        <v>58157</v>
      </c>
      <c r="G15" s="81">
        <v>53257</v>
      </c>
      <c r="H15" s="82">
        <v>111414</v>
      </c>
      <c r="I15" s="83">
        <v>68331</v>
      </c>
      <c r="J15" s="81">
        <v>80787</v>
      </c>
      <c r="K15" s="83">
        <v>149118</v>
      </c>
      <c r="L15" s="82">
        <v>260532</v>
      </c>
      <c r="M15" s="80">
        <v>77853</v>
      </c>
      <c r="N15" s="84"/>
      <c r="O15" s="85">
        <v>19696</v>
      </c>
      <c r="P15" s="86">
        <v>0.33866946369310669</v>
      </c>
      <c r="Q15" s="108"/>
    </row>
    <row r="16" spans="1:17" s="107" customFormat="1" ht="24.95" customHeight="1" x14ac:dyDescent="0.2">
      <c r="B16" s="108"/>
      <c r="C16" s="106" t="s">
        <v>125</v>
      </c>
      <c r="D16" s="117" t="s">
        <v>126</v>
      </c>
      <c r="E16" s="110">
        <v>32065</v>
      </c>
      <c r="F16" s="111">
        <v>10153</v>
      </c>
      <c r="G16" s="112">
        <v>7389</v>
      </c>
      <c r="H16" s="113">
        <v>17542</v>
      </c>
      <c r="I16" s="114">
        <v>10207</v>
      </c>
      <c r="J16" s="112">
        <v>0</v>
      </c>
      <c r="K16" s="114">
        <v>10207</v>
      </c>
      <c r="L16" s="113">
        <v>27749</v>
      </c>
      <c r="M16" s="111">
        <v>0</v>
      </c>
      <c r="N16" s="84"/>
      <c r="O16" s="115">
        <v>-10153</v>
      </c>
      <c r="P16" s="116">
        <v>-1</v>
      </c>
      <c r="Q16" s="108"/>
    </row>
    <row r="17" spans="2:17" s="107" customFormat="1" ht="24.95" customHeight="1" thickBot="1" x14ac:dyDescent="0.25">
      <c r="B17" s="508" t="s">
        <v>127</v>
      </c>
      <c r="C17" s="509"/>
      <c r="D17" s="510"/>
      <c r="E17" s="96">
        <v>276228</v>
      </c>
      <c r="F17" s="97">
        <v>68310</v>
      </c>
      <c r="G17" s="98">
        <v>60646</v>
      </c>
      <c r="H17" s="99">
        <v>128956</v>
      </c>
      <c r="I17" s="99">
        <v>78538</v>
      </c>
      <c r="J17" s="98">
        <v>80787</v>
      </c>
      <c r="K17" s="99">
        <v>159325</v>
      </c>
      <c r="L17" s="99">
        <v>288281</v>
      </c>
      <c r="M17" s="97">
        <v>77853</v>
      </c>
      <c r="N17" s="84"/>
      <c r="O17" s="101">
        <v>9543</v>
      </c>
      <c r="P17" s="102">
        <v>0.13970136144049183</v>
      </c>
      <c r="Q17" s="108"/>
    </row>
    <row r="18" spans="2:17" s="62" customFormat="1" ht="24.95" customHeight="1" x14ac:dyDescent="0.2">
      <c r="B18" s="69"/>
      <c r="C18" s="106" t="s">
        <v>128</v>
      </c>
      <c r="D18" s="78" t="s">
        <v>129</v>
      </c>
      <c r="E18" s="79">
        <v>26893</v>
      </c>
      <c r="F18" s="80">
        <v>6598</v>
      </c>
      <c r="G18" s="81">
        <v>3701</v>
      </c>
      <c r="H18" s="82">
        <v>10299</v>
      </c>
      <c r="I18" s="83">
        <v>4651</v>
      </c>
      <c r="J18" s="81">
        <v>7371</v>
      </c>
      <c r="K18" s="83">
        <v>12022</v>
      </c>
      <c r="L18" s="82">
        <v>22321</v>
      </c>
      <c r="M18" s="80">
        <v>6010</v>
      </c>
      <c r="N18" s="84"/>
      <c r="O18" s="85">
        <v>-588</v>
      </c>
      <c r="P18" s="86">
        <v>-8.9117914519551422E-2</v>
      </c>
      <c r="Q18" s="69"/>
    </row>
    <row r="19" spans="2:17" s="62" customFormat="1" ht="24.95" customHeight="1" x14ac:dyDescent="0.2">
      <c r="B19" s="69"/>
      <c r="C19" s="106" t="s">
        <v>130</v>
      </c>
      <c r="D19" s="109" t="s">
        <v>131</v>
      </c>
      <c r="E19" s="110">
        <v>184686</v>
      </c>
      <c r="F19" s="111">
        <v>49078</v>
      </c>
      <c r="G19" s="112">
        <v>60553</v>
      </c>
      <c r="H19" s="113">
        <v>109631</v>
      </c>
      <c r="I19" s="114">
        <v>54576</v>
      </c>
      <c r="J19" s="112">
        <v>54275</v>
      </c>
      <c r="K19" s="114">
        <v>108851</v>
      </c>
      <c r="L19" s="113">
        <v>218482</v>
      </c>
      <c r="M19" s="111">
        <v>31549</v>
      </c>
      <c r="N19" s="84"/>
      <c r="O19" s="115">
        <v>-17529</v>
      </c>
      <c r="P19" s="116">
        <v>-0.35716614368963695</v>
      </c>
      <c r="Q19" s="69"/>
    </row>
    <row r="20" spans="2:17" s="62" customFormat="1" ht="24.95" customHeight="1" x14ac:dyDescent="0.2">
      <c r="B20" s="69"/>
      <c r="C20" s="106" t="s">
        <v>97</v>
      </c>
      <c r="D20" s="109" t="s">
        <v>132</v>
      </c>
      <c r="E20" s="110">
        <v>103717</v>
      </c>
      <c r="F20" s="111">
        <v>16832</v>
      </c>
      <c r="G20" s="112">
        <v>17382</v>
      </c>
      <c r="H20" s="113">
        <v>34214</v>
      </c>
      <c r="I20" s="114">
        <v>18337</v>
      </c>
      <c r="J20" s="112">
        <v>27446</v>
      </c>
      <c r="K20" s="114">
        <v>45783</v>
      </c>
      <c r="L20" s="113">
        <v>79997</v>
      </c>
      <c r="M20" s="111">
        <v>24452</v>
      </c>
      <c r="N20" s="84"/>
      <c r="O20" s="115">
        <v>7620</v>
      </c>
      <c r="P20" s="116">
        <v>0.45270912547528508</v>
      </c>
      <c r="Q20" s="69"/>
    </row>
    <row r="21" spans="2:17" s="62" customFormat="1" ht="24.95" customHeight="1" thickBot="1" x14ac:dyDescent="0.25">
      <c r="B21" s="508" t="s">
        <v>133</v>
      </c>
      <c r="C21" s="509"/>
      <c r="D21" s="510"/>
      <c r="E21" s="96">
        <v>315296</v>
      </c>
      <c r="F21" s="97">
        <v>72508</v>
      </c>
      <c r="G21" s="98">
        <v>81636</v>
      </c>
      <c r="H21" s="99">
        <v>154144</v>
      </c>
      <c r="I21" s="99">
        <v>77564</v>
      </c>
      <c r="J21" s="98">
        <v>89092</v>
      </c>
      <c r="K21" s="99">
        <v>166656</v>
      </c>
      <c r="L21" s="99">
        <v>320800</v>
      </c>
      <c r="M21" s="97">
        <v>62011</v>
      </c>
      <c r="N21" s="84"/>
      <c r="O21" s="101">
        <v>-10497</v>
      </c>
      <c r="P21" s="102">
        <v>-0.14477023225023444</v>
      </c>
      <c r="Q21" s="69"/>
    </row>
    <row r="22" spans="2:17" s="62" customFormat="1" ht="24.95" customHeight="1" x14ac:dyDescent="0.2">
      <c r="B22" s="69"/>
      <c r="C22" s="106" t="s">
        <v>134</v>
      </c>
      <c r="D22" s="78" t="s">
        <v>135</v>
      </c>
      <c r="E22" s="79">
        <v>40973</v>
      </c>
      <c r="F22" s="80">
        <v>15107</v>
      </c>
      <c r="G22" s="81">
        <v>12755</v>
      </c>
      <c r="H22" s="82">
        <v>27862</v>
      </c>
      <c r="I22" s="83">
        <v>11011</v>
      </c>
      <c r="J22" s="81">
        <v>14298</v>
      </c>
      <c r="K22" s="83">
        <v>25309</v>
      </c>
      <c r="L22" s="82">
        <v>53171</v>
      </c>
      <c r="M22" s="80">
        <v>14178</v>
      </c>
      <c r="N22" s="84"/>
      <c r="O22" s="85">
        <v>-929</v>
      </c>
      <c r="P22" s="86">
        <v>-6.149467134440989E-2</v>
      </c>
      <c r="Q22" s="69"/>
    </row>
    <row r="23" spans="2:17" s="62" customFormat="1" ht="24.95" customHeight="1" x14ac:dyDescent="0.2">
      <c r="B23" s="69"/>
      <c r="C23" s="106" t="s">
        <v>136</v>
      </c>
      <c r="D23" s="78" t="s">
        <v>137</v>
      </c>
      <c r="E23" s="79">
        <v>22258</v>
      </c>
      <c r="F23" s="80">
        <v>5497</v>
      </c>
      <c r="G23" s="81">
        <v>7773</v>
      </c>
      <c r="H23" s="82">
        <v>13270</v>
      </c>
      <c r="I23" s="83">
        <v>6523</v>
      </c>
      <c r="J23" s="81">
        <v>7023</v>
      </c>
      <c r="K23" s="83">
        <v>13546</v>
      </c>
      <c r="L23" s="82">
        <v>26816</v>
      </c>
      <c r="M23" s="80">
        <v>10035</v>
      </c>
      <c r="N23" s="84"/>
      <c r="O23" s="85">
        <v>4538</v>
      </c>
      <c r="P23" s="86">
        <v>0.82554120429325084</v>
      </c>
      <c r="Q23" s="69"/>
    </row>
    <row r="24" spans="2:17" s="62" customFormat="1" ht="24.95" customHeight="1" x14ac:dyDescent="0.2">
      <c r="B24" s="69"/>
      <c r="C24" s="106" t="s">
        <v>138</v>
      </c>
      <c r="D24" s="109" t="s">
        <v>139</v>
      </c>
      <c r="E24" s="110">
        <v>22032</v>
      </c>
      <c r="F24" s="111">
        <v>6269</v>
      </c>
      <c r="G24" s="112">
        <v>7839</v>
      </c>
      <c r="H24" s="113">
        <v>14108</v>
      </c>
      <c r="I24" s="114">
        <v>5627</v>
      </c>
      <c r="J24" s="112">
        <v>7156</v>
      </c>
      <c r="K24" s="114">
        <v>12783</v>
      </c>
      <c r="L24" s="113">
        <v>26891</v>
      </c>
      <c r="M24" s="111">
        <v>7120</v>
      </c>
      <c r="N24" s="84"/>
      <c r="O24" s="115">
        <v>851</v>
      </c>
      <c r="P24" s="116">
        <v>0.13574732812250767</v>
      </c>
      <c r="Q24" s="69"/>
    </row>
    <row r="25" spans="2:17" s="62" customFormat="1" ht="24.6" customHeight="1" x14ac:dyDescent="0.2">
      <c r="B25" s="69"/>
      <c r="C25" s="106" t="s">
        <v>78</v>
      </c>
      <c r="D25" s="87" t="s">
        <v>140</v>
      </c>
      <c r="E25" s="88">
        <v>19963</v>
      </c>
      <c r="F25" s="89">
        <v>4996</v>
      </c>
      <c r="G25" s="90">
        <v>4817</v>
      </c>
      <c r="H25" s="91">
        <v>9813</v>
      </c>
      <c r="I25" s="92">
        <v>3919</v>
      </c>
      <c r="J25" s="90">
        <v>4380</v>
      </c>
      <c r="K25" s="92">
        <v>8299</v>
      </c>
      <c r="L25" s="91">
        <v>18112</v>
      </c>
      <c r="M25" s="89">
        <v>2301</v>
      </c>
      <c r="N25" s="84"/>
      <c r="O25" s="93">
        <v>-2695</v>
      </c>
      <c r="P25" s="94">
        <v>-0.53943154523618897</v>
      </c>
      <c r="Q25" s="69"/>
    </row>
    <row r="26" spans="2:17" s="95" customFormat="1" ht="24.95" customHeight="1" thickBot="1" x14ac:dyDescent="0.3">
      <c r="B26" s="508" t="s">
        <v>141</v>
      </c>
      <c r="C26" s="509"/>
      <c r="D26" s="510"/>
      <c r="E26" s="96">
        <v>105226</v>
      </c>
      <c r="F26" s="97">
        <v>31869</v>
      </c>
      <c r="G26" s="98">
        <v>33184</v>
      </c>
      <c r="H26" s="99">
        <v>65053</v>
      </c>
      <c r="I26" s="99">
        <v>27080</v>
      </c>
      <c r="J26" s="98">
        <v>32857</v>
      </c>
      <c r="K26" s="99">
        <v>59937</v>
      </c>
      <c r="L26" s="99">
        <v>124990</v>
      </c>
      <c r="M26" s="97">
        <v>33634</v>
      </c>
      <c r="N26" s="100"/>
      <c r="O26" s="101">
        <v>1765</v>
      </c>
      <c r="P26" s="102">
        <v>5.5382974050017353E-2</v>
      </c>
      <c r="Q26" s="103"/>
    </row>
    <row r="27" spans="2:17" s="95" customFormat="1" ht="24.95" customHeight="1" thickBot="1" x14ac:dyDescent="0.3">
      <c r="B27" s="511" t="s">
        <v>142</v>
      </c>
      <c r="C27" s="512"/>
      <c r="D27" s="513"/>
      <c r="E27" s="118">
        <v>3403612</v>
      </c>
      <c r="F27" s="119">
        <v>811862</v>
      </c>
      <c r="G27" s="120">
        <v>805754</v>
      </c>
      <c r="H27" s="121">
        <v>1617616</v>
      </c>
      <c r="I27" s="121">
        <v>908673</v>
      </c>
      <c r="J27" s="120">
        <v>854308</v>
      </c>
      <c r="K27" s="121">
        <v>1762981</v>
      </c>
      <c r="L27" s="121">
        <v>3380597</v>
      </c>
      <c r="M27" s="119">
        <v>847682</v>
      </c>
      <c r="N27" s="100"/>
      <c r="O27" s="122">
        <v>35820</v>
      </c>
      <c r="P27" s="123">
        <v>4.4120798854977883E-2</v>
      </c>
      <c r="Q27" s="103"/>
    </row>
    <row r="28" spans="2:17" ht="15.75" thickTop="1" thickBot="1" x14ac:dyDescent="0.25"/>
    <row r="29" spans="2:17" s="95" customFormat="1" ht="24.95" customHeight="1" thickTop="1" thickBot="1" x14ac:dyDescent="0.3">
      <c r="B29" s="514" t="s">
        <v>33</v>
      </c>
      <c r="C29" s="515"/>
      <c r="D29" s="516"/>
      <c r="E29" s="125">
        <v>2073020</v>
      </c>
      <c r="F29" s="126">
        <v>493625</v>
      </c>
      <c r="G29" s="127">
        <v>563347</v>
      </c>
      <c r="H29" s="128">
        <v>1056972</v>
      </c>
      <c r="I29" s="129">
        <v>588235</v>
      </c>
      <c r="J29" s="127">
        <v>677792</v>
      </c>
      <c r="K29" s="128">
        <v>1266027</v>
      </c>
      <c r="L29" s="127">
        <v>2322999</v>
      </c>
      <c r="M29" s="130">
        <v>644119</v>
      </c>
      <c r="N29" s="131"/>
      <c r="O29" s="132">
        <v>150494</v>
      </c>
      <c r="P29" s="133">
        <v>0.30487515826791589</v>
      </c>
      <c r="Q29" s="103"/>
    </row>
    <row r="30" spans="2:17" s="62" customFormat="1" ht="15" customHeight="1" thickTop="1" x14ac:dyDescent="0.2">
      <c r="C30" s="77"/>
      <c r="D30" s="77" t="s">
        <v>143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134"/>
      <c r="P30" s="77"/>
    </row>
    <row r="31" spans="2:17" s="137" customFormat="1" ht="34.35" customHeight="1" x14ac:dyDescent="0.2">
      <c r="C31" s="135"/>
      <c r="D31" s="136" t="s">
        <v>144</v>
      </c>
      <c r="E31" s="517" t="s">
        <v>145</v>
      </c>
      <c r="F31" s="517"/>
      <c r="G31" s="517"/>
      <c r="H31" s="517"/>
      <c r="I31" s="517"/>
      <c r="J31" s="517"/>
      <c r="K31" s="517"/>
      <c r="L31" s="517"/>
      <c r="M31" s="517"/>
      <c r="N31" s="517"/>
      <c r="O31" s="517"/>
      <c r="P31" s="517"/>
    </row>
    <row r="32" spans="2:17" s="137" customFormat="1" ht="15" customHeight="1" x14ac:dyDescent="0.2">
      <c r="C32" s="135"/>
      <c r="D32" s="138" t="s">
        <v>146</v>
      </c>
      <c r="E32" s="507" t="s">
        <v>147</v>
      </c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</row>
    <row r="33" spans="3:16" s="137" customFormat="1" ht="15" customHeight="1" x14ac:dyDescent="0.2">
      <c r="C33" s="135"/>
      <c r="D33" s="138" t="s">
        <v>148</v>
      </c>
      <c r="E33" s="507" t="s">
        <v>149</v>
      </c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</row>
  </sheetData>
  <mergeCells count="16">
    <mergeCell ref="B7:D7"/>
    <mergeCell ref="B10:D10"/>
    <mergeCell ref="B14:D14"/>
    <mergeCell ref="A1:Q1"/>
    <mergeCell ref="B3:D4"/>
    <mergeCell ref="E3:E4"/>
    <mergeCell ref="F3:L3"/>
    <mergeCell ref="O3:P3"/>
    <mergeCell ref="E32:P32"/>
    <mergeCell ref="E33:P33"/>
    <mergeCell ref="B17:D17"/>
    <mergeCell ref="B21:D21"/>
    <mergeCell ref="B26:D26"/>
    <mergeCell ref="B27:D27"/>
    <mergeCell ref="B29:D29"/>
    <mergeCell ref="E31:P3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4A15-CD6C-4463-AC33-F25B882A0694}">
  <sheetPr>
    <pageSetUpPr fitToPage="1"/>
  </sheetPr>
  <dimension ref="A1:O27"/>
  <sheetViews>
    <sheetView view="pageBreakPreview" zoomScale="60" zoomScaleNormal="100" workbookViewId="0">
      <selection activeCell="N27" sqref="N27"/>
    </sheetView>
  </sheetViews>
  <sheetFormatPr defaultColWidth="9" defaultRowHeight="14.25" x14ac:dyDescent="0.15"/>
  <cols>
    <col min="1" max="1" width="2.125" style="139" customWidth="1"/>
    <col min="2" max="2" width="17.875" style="139" customWidth="1"/>
    <col min="3" max="3" width="15.625" style="139" customWidth="1"/>
    <col min="4" max="12" width="11.625" style="139" customWidth="1"/>
    <col min="13" max="13" width="0.875" style="139" customWidth="1"/>
    <col min="14" max="14" width="10.625" style="139" customWidth="1"/>
    <col min="15" max="15" width="0.875" style="139" customWidth="1"/>
  </cols>
  <sheetData>
    <row r="1" spans="1:15" s="139" customFormat="1" ht="20.25" customHeight="1" x14ac:dyDescent="0.15">
      <c r="A1" s="529" t="s">
        <v>150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</row>
    <row r="2" spans="1:15" s="139" customFormat="1" ht="12" customHeight="1" thickBot="1" x14ac:dyDescent="0.2">
      <c r="O2" s="140" t="s">
        <v>2</v>
      </c>
    </row>
    <row r="3" spans="1:15" s="139" customFormat="1" ht="15" customHeight="1" thickTop="1" x14ac:dyDescent="0.15">
      <c r="B3" s="530"/>
      <c r="C3" s="531"/>
      <c r="D3" s="534" t="s">
        <v>109</v>
      </c>
      <c r="E3" s="536">
        <v>2022</v>
      </c>
      <c r="F3" s="537"/>
      <c r="G3" s="537"/>
      <c r="H3" s="537"/>
      <c r="I3" s="537"/>
      <c r="J3" s="537"/>
      <c r="K3" s="537"/>
      <c r="L3" s="199">
        <v>2023</v>
      </c>
      <c r="M3" s="141"/>
      <c r="N3" s="200" t="s">
        <v>163</v>
      </c>
      <c r="O3" s="142"/>
    </row>
    <row r="4" spans="1:15" s="143" customFormat="1" ht="15" customHeight="1" thickBot="1" x14ac:dyDescent="0.2">
      <c r="B4" s="532"/>
      <c r="C4" s="533"/>
      <c r="D4" s="535"/>
      <c r="E4" s="144" t="s">
        <v>4</v>
      </c>
      <c r="F4" s="145" t="s">
        <v>5</v>
      </c>
      <c r="G4" s="146" t="s">
        <v>34</v>
      </c>
      <c r="H4" s="147" t="s">
        <v>7</v>
      </c>
      <c r="I4" s="145" t="s">
        <v>8</v>
      </c>
      <c r="J4" s="148" t="s">
        <v>36</v>
      </c>
      <c r="K4" s="149" t="s">
        <v>3</v>
      </c>
      <c r="L4" s="144" t="s">
        <v>162</v>
      </c>
      <c r="M4" s="141"/>
      <c r="N4" s="150" t="s">
        <v>162</v>
      </c>
      <c r="O4" s="151"/>
    </row>
    <row r="5" spans="1:15" s="139" customFormat="1" ht="24.95" customHeight="1" thickTop="1" x14ac:dyDescent="0.15">
      <c r="B5" s="540" t="s">
        <v>18</v>
      </c>
      <c r="C5" s="152" t="s">
        <v>151</v>
      </c>
      <c r="D5" s="153">
        <v>116159</v>
      </c>
      <c r="E5" s="154">
        <v>19741</v>
      </c>
      <c r="F5" s="155">
        <v>39066</v>
      </c>
      <c r="G5" s="156">
        <v>58807</v>
      </c>
      <c r="H5" s="157">
        <v>55983</v>
      </c>
      <c r="I5" s="155">
        <v>38422</v>
      </c>
      <c r="J5" s="157">
        <v>94405</v>
      </c>
      <c r="K5" s="158">
        <v>153212</v>
      </c>
      <c r="L5" s="154">
        <v>40538</v>
      </c>
      <c r="M5" s="159"/>
      <c r="N5" s="160">
        <v>1.053492730864698</v>
      </c>
      <c r="O5" s="142"/>
    </row>
    <row r="6" spans="1:15" s="139" customFormat="1" ht="24.95" customHeight="1" x14ac:dyDescent="0.15">
      <c r="B6" s="540"/>
      <c r="C6" s="161" t="s">
        <v>15</v>
      </c>
      <c r="D6" s="162">
        <v>17932</v>
      </c>
      <c r="E6" s="163">
        <v>3678</v>
      </c>
      <c r="F6" s="164">
        <v>6190</v>
      </c>
      <c r="G6" s="165">
        <v>9868</v>
      </c>
      <c r="H6" s="166">
        <v>8270</v>
      </c>
      <c r="I6" s="164">
        <v>9417</v>
      </c>
      <c r="J6" s="166">
        <v>17687</v>
      </c>
      <c r="K6" s="167">
        <v>27555</v>
      </c>
      <c r="L6" s="163">
        <v>8824</v>
      </c>
      <c r="M6" s="159"/>
      <c r="N6" s="168">
        <v>1.3991299619358348</v>
      </c>
      <c r="O6" s="142"/>
    </row>
    <row r="7" spans="1:15" s="139" customFormat="1" ht="24.95" customHeight="1" thickBot="1" x14ac:dyDescent="0.2">
      <c r="B7" s="541"/>
      <c r="C7" s="169" t="s">
        <v>152</v>
      </c>
      <c r="D7" s="170">
        <v>134091</v>
      </c>
      <c r="E7" s="171">
        <v>23419</v>
      </c>
      <c r="F7" s="172">
        <v>45256</v>
      </c>
      <c r="G7" s="173">
        <v>68675</v>
      </c>
      <c r="H7" s="173">
        <v>64253</v>
      </c>
      <c r="I7" s="172">
        <v>47839</v>
      </c>
      <c r="J7" s="173">
        <v>112092</v>
      </c>
      <c r="K7" s="174">
        <v>180767</v>
      </c>
      <c r="L7" s="171">
        <v>49362</v>
      </c>
      <c r="M7" s="159"/>
      <c r="N7" s="175">
        <v>1.1077757376489177</v>
      </c>
      <c r="O7" s="142"/>
    </row>
    <row r="8" spans="1:15" s="139" customFormat="1" ht="24.95" customHeight="1" x14ac:dyDescent="0.15">
      <c r="B8" s="540" t="s">
        <v>153</v>
      </c>
      <c r="C8" s="152" t="s">
        <v>19</v>
      </c>
      <c r="D8" s="153">
        <v>681</v>
      </c>
      <c r="E8" s="154">
        <v>0</v>
      </c>
      <c r="F8" s="155">
        <v>0</v>
      </c>
      <c r="G8" s="156">
        <v>0</v>
      </c>
      <c r="H8" s="157">
        <v>0</v>
      </c>
      <c r="I8" s="155">
        <v>0</v>
      </c>
      <c r="J8" s="157">
        <v>0</v>
      </c>
      <c r="K8" s="158">
        <v>0</v>
      </c>
      <c r="L8" s="154">
        <v>0</v>
      </c>
      <c r="M8" s="159"/>
      <c r="N8" s="160" t="s">
        <v>164</v>
      </c>
      <c r="O8" s="142"/>
    </row>
    <row r="9" spans="1:15" s="139" customFormat="1" ht="24.95" customHeight="1" x14ac:dyDescent="0.15">
      <c r="B9" s="540"/>
      <c r="C9" s="161" t="s">
        <v>91</v>
      </c>
      <c r="D9" s="162">
        <v>3746</v>
      </c>
      <c r="E9" s="163">
        <v>1383</v>
      </c>
      <c r="F9" s="164">
        <v>8058</v>
      </c>
      <c r="G9" s="165">
        <v>9441</v>
      </c>
      <c r="H9" s="166">
        <v>10438</v>
      </c>
      <c r="I9" s="164">
        <v>10572</v>
      </c>
      <c r="J9" s="166">
        <v>21010</v>
      </c>
      <c r="K9" s="167">
        <v>30451</v>
      </c>
      <c r="L9" s="163">
        <v>15339</v>
      </c>
      <c r="M9" s="159"/>
      <c r="N9" s="168">
        <v>10.091106290672451</v>
      </c>
      <c r="O9" s="142"/>
    </row>
    <row r="10" spans="1:15" s="139" customFormat="1" ht="24.95" customHeight="1" thickBot="1" x14ac:dyDescent="0.2">
      <c r="B10" s="541"/>
      <c r="C10" s="169" t="s">
        <v>152</v>
      </c>
      <c r="D10" s="170">
        <v>4427</v>
      </c>
      <c r="E10" s="171">
        <v>1383</v>
      </c>
      <c r="F10" s="172">
        <v>8058</v>
      </c>
      <c r="G10" s="173">
        <v>9441</v>
      </c>
      <c r="H10" s="173">
        <v>10438</v>
      </c>
      <c r="I10" s="172">
        <v>10572</v>
      </c>
      <c r="J10" s="173">
        <v>21010</v>
      </c>
      <c r="K10" s="174">
        <v>30451</v>
      </c>
      <c r="L10" s="171">
        <v>15339</v>
      </c>
      <c r="M10" s="159"/>
      <c r="N10" s="175">
        <v>10.091106290672451</v>
      </c>
      <c r="O10" s="142"/>
    </row>
    <row r="11" spans="1:15" s="139" customFormat="1" ht="24.95" customHeight="1" x14ac:dyDescent="0.15">
      <c r="B11" s="542" t="s">
        <v>154</v>
      </c>
      <c r="C11" s="152" t="s">
        <v>16</v>
      </c>
      <c r="D11" s="153">
        <v>9446</v>
      </c>
      <c r="E11" s="154">
        <v>937</v>
      </c>
      <c r="F11" s="155">
        <v>2989</v>
      </c>
      <c r="G11" s="156">
        <v>3926</v>
      </c>
      <c r="H11" s="157">
        <v>5533</v>
      </c>
      <c r="I11" s="155">
        <v>5219</v>
      </c>
      <c r="J11" s="157">
        <v>10752</v>
      </c>
      <c r="K11" s="158">
        <v>14678</v>
      </c>
      <c r="L11" s="154">
        <v>7847</v>
      </c>
      <c r="M11" s="159"/>
      <c r="N11" s="160">
        <v>7.3745997865528281</v>
      </c>
      <c r="O11" s="142"/>
    </row>
    <row r="12" spans="1:15" s="139" customFormat="1" ht="24.95" customHeight="1" x14ac:dyDescent="0.15">
      <c r="B12" s="542"/>
      <c r="C12" s="176" t="s">
        <v>155</v>
      </c>
      <c r="D12" s="177">
        <v>3559</v>
      </c>
      <c r="E12" s="178">
        <v>321</v>
      </c>
      <c r="F12" s="179">
        <v>890</v>
      </c>
      <c r="G12" s="180">
        <v>1211</v>
      </c>
      <c r="H12" s="181">
        <v>1451</v>
      </c>
      <c r="I12" s="179">
        <v>178</v>
      </c>
      <c r="J12" s="181">
        <v>1629</v>
      </c>
      <c r="K12" s="182">
        <v>2840</v>
      </c>
      <c r="L12" s="178">
        <v>299</v>
      </c>
      <c r="M12" s="159"/>
      <c r="N12" s="160">
        <v>-6.8535825545171347E-2</v>
      </c>
      <c r="O12" s="142"/>
    </row>
    <row r="13" spans="1:15" s="139" customFormat="1" ht="24.95" customHeight="1" x14ac:dyDescent="0.15">
      <c r="B13" s="542"/>
      <c r="C13" s="161" t="s">
        <v>91</v>
      </c>
      <c r="D13" s="162">
        <v>6906</v>
      </c>
      <c r="E13" s="163">
        <v>2813</v>
      </c>
      <c r="F13" s="164">
        <v>2151</v>
      </c>
      <c r="G13" s="165">
        <v>4964</v>
      </c>
      <c r="H13" s="166">
        <v>2993</v>
      </c>
      <c r="I13" s="164">
        <v>2925</v>
      </c>
      <c r="J13" s="166">
        <v>5918</v>
      </c>
      <c r="K13" s="167">
        <v>10882</v>
      </c>
      <c r="L13" s="163">
        <v>2380</v>
      </c>
      <c r="M13" s="159"/>
      <c r="N13" s="168">
        <v>-0.15392819054390328</v>
      </c>
      <c r="O13" s="142"/>
    </row>
    <row r="14" spans="1:15" s="139" customFormat="1" ht="24.95" customHeight="1" thickBot="1" x14ac:dyDescent="0.2">
      <c r="B14" s="543"/>
      <c r="C14" s="169" t="s">
        <v>152</v>
      </c>
      <c r="D14" s="170">
        <v>19911</v>
      </c>
      <c r="E14" s="171">
        <v>4071</v>
      </c>
      <c r="F14" s="172">
        <v>6030</v>
      </c>
      <c r="G14" s="173">
        <v>10101</v>
      </c>
      <c r="H14" s="173">
        <v>9977</v>
      </c>
      <c r="I14" s="172">
        <v>8322</v>
      </c>
      <c r="J14" s="173">
        <v>18299</v>
      </c>
      <c r="K14" s="174">
        <v>28400</v>
      </c>
      <c r="L14" s="171">
        <v>10526</v>
      </c>
      <c r="M14" s="159"/>
      <c r="N14" s="175">
        <v>1.5856055023335789</v>
      </c>
      <c r="O14" s="142"/>
    </row>
    <row r="15" spans="1:15" s="139" customFormat="1" ht="24.95" customHeight="1" x14ac:dyDescent="0.15">
      <c r="B15" s="540" t="s">
        <v>156</v>
      </c>
      <c r="C15" s="152" t="s">
        <v>96</v>
      </c>
      <c r="D15" s="153">
        <v>0</v>
      </c>
      <c r="E15" s="154">
        <v>0</v>
      </c>
      <c r="F15" s="155">
        <v>0</v>
      </c>
      <c r="G15" s="156">
        <v>0</v>
      </c>
      <c r="H15" s="157">
        <v>0</v>
      </c>
      <c r="I15" s="155">
        <v>0</v>
      </c>
      <c r="J15" s="157">
        <v>0</v>
      </c>
      <c r="K15" s="158">
        <v>0</v>
      </c>
      <c r="L15" s="154">
        <v>0</v>
      </c>
      <c r="M15" s="159"/>
      <c r="N15" s="160" t="s">
        <v>164</v>
      </c>
      <c r="O15" s="142"/>
    </row>
    <row r="16" spans="1:15" s="139" customFormat="1" ht="24.95" customHeight="1" x14ac:dyDescent="0.15">
      <c r="B16" s="540"/>
      <c r="C16" s="161" t="s">
        <v>91</v>
      </c>
      <c r="D16" s="162">
        <v>9422</v>
      </c>
      <c r="E16" s="163">
        <v>1760</v>
      </c>
      <c r="F16" s="164">
        <v>3677</v>
      </c>
      <c r="G16" s="165">
        <v>5437</v>
      </c>
      <c r="H16" s="166">
        <v>3703</v>
      </c>
      <c r="I16" s="164">
        <v>4067</v>
      </c>
      <c r="J16" s="166">
        <v>7770</v>
      </c>
      <c r="K16" s="167">
        <v>13207</v>
      </c>
      <c r="L16" s="163">
        <v>3937</v>
      </c>
      <c r="M16" s="159"/>
      <c r="N16" s="168">
        <v>1.2369318181818181</v>
      </c>
      <c r="O16" s="142"/>
    </row>
    <row r="17" spans="2:15" s="139" customFormat="1" ht="24.95" customHeight="1" thickBot="1" x14ac:dyDescent="0.2">
      <c r="B17" s="541"/>
      <c r="C17" s="169" t="s">
        <v>152</v>
      </c>
      <c r="D17" s="170">
        <v>9422</v>
      </c>
      <c r="E17" s="171">
        <v>1760</v>
      </c>
      <c r="F17" s="172">
        <v>3677</v>
      </c>
      <c r="G17" s="173">
        <v>5437</v>
      </c>
      <c r="H17" s="173">
        <v>3703</v>
      </c>
      <c r="I17" s="172">
        <v>4067</v>
      </c>
      <c r="J17" s="173">
        <v>7770</v>
      </c>
      <c r="K17" s="174">
        <v>13207</v>
      </c>
      <c r="L17" s="171">
        <v>3937</v>
      </c>
      <c r="M17" s="159"/>
      <c r="N17" s="175">
        <v>1.2369318181818181</v>
      </c>
      <c r="O17" s="142"/>
    </row>
    <row r="18" spans="2:15" s="139" customFormat="1" ht="24.95" customHeight="1" x14ac:dyDescent="0.15">
      <c r="B18" s="540" t="s">
        <v>95</v>
      </c>
      <c r="C18" s="152" t="s">
        <v>66</v>
      </c>
      <c r="D18" s="153">
        <v>14668</v>
      </c>
      <c r="E18" s="154">
        <v>3424</v>
      </c>
      <c r="F18" s="155">
        <v>1935</v>
      </c>
      <c r="G18" s="156">
        <v>5359</v>
      </c>
      <c r="H18" s="157">
        <v>4953</v>
      </c>
      <c r="I18" s="155">
        <v>4963</v>
      </c>
      <c r="J18" s="157">
        <v>9916</v>
      </c>
      <c r="K18" s="158">
        <v>15275</v>
      </c>
      <c r="L18" s="154">
        <v>6306</v>
      </c>
      <c r="M18" s="159"/>
      <c r="N18" s="160">
        <v>0.84170560747663559</v>
      </c>
      <c r="O18" s="142"/>
    </row>
    <row r="19" spans="2:15" s="139" customFormat="1" ht="24.95" customHeight="1" x14ac:dyDescent="0.15">
      <c r="B19" s="540"/>
      <c r="C19" s="161" t="s">
        <v>91</v>
      </c>
      <c r="D19" s="162">
        <v>3327</v>
      </c>
      <c r="E19" s="163">
        <v>397</v>
      </c>
      <c r="F19" s="164">
        <v>553</v>
      </c>
      <c r="G19" s="165">
        <v>950</v>
      </c>
      <c r="H19" s="166">
        <v>1508</v>
      </c>
      <c r="I19" s="164">
        <v>338</v>
      </c>
      <c r="J19" s="166">
        <v>1846</v>
      </c>
      <c r="K19" s="167">
        <v>2796</v>
      </c>
      <c r="L19" s="163">
        <v>687</v>
      </c>
      <c r="M19" s="159"/>
      <c r="N19" s="168">
        <v>0.73047858942065491</v>
      </c>
      <c r="O19" s="142"/>
    </row>
    <row r="20" spans="2:15" s="139" customFormat="1" ht="24.95" customHeight="1" thickBot="1" x14ac:dyDescent="0.2">
      <c r="B20" s="541"/>
      <c r="C20" s="169" t="s">
        <v>157</v>
      </c>
      <c r="D20" s="170">
        <v>17995</v>
      </c>
      <c r="E20" s="171">
        <v>3821</v>
      </c>
      <c r="F20" s="172">
        <v>2488</v>
      </c>
      <c r="G20" s="173">
        <v>6309</v>
      </c>
      <c r="H20" s="173">
        <v>6461</v>
      </c>
      <c r="I20" s="172">
        <v>5301</v>
      </c>
      <c r="J20" s="173">
        <v>11762</v>
      </c>
      <c r="K20" s="174">
        <v>18071</v>
      </c>
      <c r="L20" s="171">
        <v>6993</v>
      </c>
      <c r="M20" s="159"/>
      <c r="N20" s="175">
        <v>0.83014917560847956</v>
      </c>
      <c r="O20" s="142"/>
    </row>
    <row r="21" spans="2:15" s="139" customFormat="1" ht="24.95" customHeight="1" x14ac:dyDescent="0.15">
      <c r="B21" s="540" t="s">
        <v>24</v>
      </c>
      <c r="C21" s="152" t="s">
        <v>158</v>
      </c>
      <c r="D21" s="153">
        <v>10574</v>
      </c>
      <c r="E21" s="154">
        <v>2340</v>
      </c>
      <c r="F21" s="155">
        <v>3424</v>
      </c>
      <c r="G21" s="156">
        <v>5764</v>
      </c>
      <c r="H21" s="157">
        <v>4710</v>
      </c>
      <c r="I21" s="155">
        <v>6018</v>
      </c>
      <c r="J21" s="157">
        <v>10728</v>
      </c>
      <c r="K21" s="158">
        <v>16492</v>
      </c>
      <c r="L21" s="154">
        <v>6733</v>
      </c>
      <c r="M21" s="159"/>
      <c r="N21" s="160">
        <v>1.8773504273504273</v>
      </c>
      <c r="O21" s="142"/>
    </row>
    <row r="22" spans="2:15" s="139" customFormat="1" ht="24.95" customHeight="1" x14ac:dyDescent="0.15">
      <c r="B22" s="540"/>
      <c r="C22" s="176" t="s">
        <v>159</v>
      </c>
      <c r="D22" s="177">
        <v>16338</v>
      </c>
      <c r="E22" s="178">
        <v>3637</v>
      </c>
      <c r="F22" s="179">
        <v>4815</v>
      </c>
      <c r="G22" s="180">
        <v>8452</v>
      </c>
      <c r="H22" s="181">
        <v>4471</v>
      </c>
      <c r="I22" s="179">
        <v>5753</v>
      </c>
      <c r="J22" s="181">
        <v>10224</v>
      </c>
      <c r="K22" s="182">
        <v>18676</v>
      </c>
      <c r="L22" s="178">
        <v>4107</v>
      </c>
      <c r="M22" s="159"/>
      <c r="N22" s="183">
        <v>0.1292273852075887</v>
      </c>
      <c r="O22" s="142"/>
    </row>
    <row r="23" spans="2:15" s="139" customFormat="1" ht="24.95" customHeight="1" x14ac:dyDescent="0.15">
      <c r="B23" s="540"/>
      <c r="C23" s="161" t="s">
        <v>91</v>
      </c>
      <c r="D23" s="162">
        <v>9224</v>
      </c>
      <c r="E23" s="163">
        <v>1732</v>
      </c>
      <c r="F23" s="164">
        <v>3675</v>
      </c>
      <c r="G23" s="165">
        <v>5407</v>
      </c>
      <c r="H23" s="166">
        <v>4429</v>
      </c>
      <c r="I23" s="164">
        <v>4218</v>
      </c>
      <c r="J23" s="166">
        <v>8647</v>
      </c>
      <c r="K23" s="167">
        <v>14054</v>
      </c>
      <c r="L23" s="163">
        <v>3151</v>
      </c>
      <c r="M23" s="159"/>
      <c r="N23" s="168">
        <v>0.81928406466512693</v>
      </c>
      <c r="O23" s="142"/>
    </row>
    <row r="24" spans="2:15" s="139" customFormat="1" ht="24.95" customHeight="1" thickBot="1" x14ac:dyDescent="0.2">
      <c r="B24" s="541"/>
      <c r="C24" s="169" t="s">
        <v>152</v>
      </c>
      <c r="D24" s="170">
        <v>36136</v>
      </c>
      <c r="E24" s="171">
        <v>7709</v>
      </c>
      <c r="F24" s="172">
        <v>11914</v>
      </c>
      <c r="G24" s="173">
        <v>19623</v>
      </c>
      <c r="H24" s="173">
        <v>13610</v>
      </c>
      <c r="I24" s="172">
        <v>15989</v>
      </c>
      <c r="J24" s="173">
        <v>29599</v>
      </c>
      <c r="K24" s="174">
        <v>49222</v>
      </c>
      <c r="L24" s="171">
        <v>13991</v>
      </c>
      <c r="M24" s="159"/>
      <c r="N24" s="175">
        <v>0.81489168504345577</v>
      </c>
      <c r="O24" s="142"/>
    </row>
    <row r="25" spans="2:15" s="139" customFormat="1" ht="24.95" customHeight="1" thickBot="1" x14ac:dyDescent="0.2">
      <c r="B25" s="184" t="s">
        <v>25</v>
      </c>
      <c r="C25" s="169" t="s">
        <v>152</v>
      </c>
      <c r="D25" s="185">
        <v>7697</v>
      </c>
      <c r="E25" s="186">
        <v>599</v>
      </c>
      <c r="F25" s="172">
        <v>471</v>
      </c>
      <c r="G25" s="187">
        <v>1070</v>
      </c>
      <c r="H25" s="173">
        <v>1155</v>
      </c>
      <c r="I25" s="172">
        <v>1050</v>
      </c>
      <c r="J25" s="173">
        <v>2205</v>
      </c>
      <c r="K25" s="188">
        <v>3275</v>
      </c>
      <c r="L25" s="186">
        <v>269</v>
      </c>
      <c r="M25" s="159"/>
      <c r="N25" s="175">
        <v>-0.55091819699499167</v>
      </c>
      <c r="O25" s="142"/>
    </row>
    <row r="26" spans="2:15" s="196" customFormat="1" ht="24.95" customHeight="1" thickBot="1" x14ac:dyDescent="0.2">
      <c r="B26" s="538" t="s">
        <v>160</v>
      </c>
      <c r="C26" s="539"/>
      <c r="D26" s="189">
        <v>229679</v>
      </c>
      <c r="E26" s="190">
        <v>42762</v>
      </c>
      <c r="F26" s="191">
        <v>77894</v>
      </c>
      <c r="G26" s="192">
        <v>120656</v>
      </c>
      <c r="H26" s="192">
        <v>109597</v>
      </c>
      <c r="I26" s="191">
        <v>93140</v>
      </c>
      <c r="J26" s="192">
        <v>202737</v>
      </c>
      <c r="K26" s="192">
        <v>323393</v>
      </c>
      <c r="L26" s="190">
        <v>100417</v>
      </c>
      <c r="M26" s="193"/>
      <c r="N26" s="194">
        <v>1.3482765071792699</v>
      </c>
      <c r="O26" s="195"/>
    </row>
    <row r="27" spans="2:15" s="139" customFormat="1" ht="15" thickTop="1" x14ac:dyDescent="0.15">
      <c r="B27" s="139" t="s">
        <v>161</v>
      </c>
      <c r="E27" s="197"/>
      <c r="F27" s="197"/>
      <c r="G27" s="197"/>
      <c r="H27" s="198"/>
      <c r="L27" s="197"/>
    </row>
  </sheetData>
  <mergeCells count="11">
    <mergeCell ref="A1:O1"/>
    <mergeCell ref="B3:C4"/>
    <mergeCell ref="D3:D4"/>
    <mergeCell ref="E3:K3"/>
    <mergeCell ref="B26:C26"/>
    <mergeCell ref="B5:B7"/>
    <mergeCell ref="B8:B10"/>
    <mergeCell ref="B11:B14"/>
    <mergeCell ref="B15:B17"/>
    <mergeCell ref="B18:B20"/>
    <mergeCell ref="B21:B24"/>
  </mergeCells>
  <phoneticPr fontId="4"/>
  <printOptions horizontalCentered="1"/>
  <pageMargins left="0" right="0" top="0.78740157480314965" bottom="0.39370078740157483" header="0.19685039370078741" footer="0.19685039370078741"/>
  <pageSetup paperSize="9" scale="9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1B7B-5A5E-49A1-B34C-1BBA0C383AEF}">
  <sheetPr>
    <pageSetUpPr fitToPage="1"/>
  </sheetPr>
  <dimension ref="A1:S30"/>
  <sheetViews>
    <sheetView view="pageBreakPreview" zoomScale="60" zoomScaleNormal="100" workbookViewId="0">
      <selection activeCell="P10" sqref="P10"/>
    </sheetView>
  </sheetViews>
  <sheetFormatPr defaultColWidth="9" defaultRowHeight="14.25" x14ac:dyDescent="0.15"/>
  <cols>
    <col min="1" max="1" width="2.125" style="1" customWidth="1"/>
    <col min="2" max="17" width="11.875" style="1" customWidth="1"/>
    <col min="18" max="18" width="15.125" style="1" customWidth="1"/>
    <col min="19" max="19" width="0.875" style="1" customWidth="1"/>
  </cols>
  <sheetData>
    <row r="1" spans="1:19" s="1" customFormat="1" ht="20.25" customHeight="1" x14ac:dyDescent="0.15">
      <c r="A1" s="569" t="s">
        <v>107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</row>
    <row r="2" spans="1:19" s="1" customFormat="1" ht="12" customHeight="1" thickBot="1" x14ac:dyDescent="0.2">
      <c r="S2" s="61" t="s">
        <v>2</v>
      </c>
    </row>
    <row r="3" spans="1:19" s="1" customFormat="1" ht="16.7" customHeight="1" x14ac:dyDescent="0.15">
      <c r="B3" s="570"/>
      <c r="C3" s="573">
        <v>2022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5"/>
    </row>
    <row r="4" spans="1:19" s="1" customFormat="1" ht="16.7" customHeight="1" x14ac:dyDescent="0.15">
      <c r="B4" s="571"/>
      <c r="C4" s="553" t="s">
        <v>10</v>
      </c>
      <c r="D4" s="576" t="s">
        <v>101</v>
      </c>
      <c r="E4" s="576" t="s">
        <v>15</v>
      </c>
      <c r="F4" s="576" t="s">
        <v>16</v>
      </c>
      <c r="G4" s="577" t="s">
        <v>100</v>
      </c>
      <c r="H4" s="577" t="s">
        <v>99</v>
      </c>
      <c r="I4" s="16"/>
      <c r="J4" s="16"/>
      <c r="K4" s="16"/>
      <c r="L4" s="576" t="s">
        <v>91</v>
      </c>
      <c r="M4" s="17"/>
      <c r="N4" s="16"/>
      <c r="O4" s="16"/>
      <c r="P4" s="16"/>
      <c r="Q4" s="16"/>
      <c r="R4" s="578" t="s">
        <v>98</v>
      </c>
    </row>
    <row r="5" spans="1:19" s="1" customFormat="1" ht="16.7" customHeight="1" thickBot="1" x14ac:dyDescent="0.2">
      <c r="B5" s="572"/>
      <c r="C5" s="554"/>
      <c r="D5" s="547"/>
      <c r="E5" s="547"/>
      <c r="F5" s="547"/>
      <c r="G5" s="545"/>
      <c r="H5" s="545"/>
      <c r="I5" s="15" t="s">
        <v>97</v>
      </c>
      <c r="J5" s="15" t="s">
        <v>96</v>
      </c>
      <c r="K5" s="14" t="s">
        <v>58</v>
      </c>
      <c r="L5" s="547"/>
      <c r="M5" s="13" t="s">
        <v>95</v>
      </c>
      <c r="N5" s="12" t="s">
        <v>94</v>
      </c>
      <c r="O5" s="12" t="s">
        <v>93</v>
      </c>
      <c r="P5" s="12" t="s">
        <v>92</v>
      </c>
      <c r="Q5" s="11" t="s">
        <v>91</v>
      </c>
      <c r="R5" s="549"/>
    </row>
    <row r="6" spans="1:19" s="1" customFormat="1" ht="21" customHeight="1" thickTop="1" x14ac:dyDescent="0.15">
      <c r="B6" s="60" t="s">
        <v>106</v>
      </c>
      <c r="C6" s="59">
        <v>97873</v>
      </c>
      <c r="D6" s="58">
        <v>155252</v>
      </c>
      <c r="E6" s="58">
        <v>18764</v>
      </c>
      <c r="F6" s="58">
        <v>39092</v>
      </c>
      <c r="G6" s="58">
        <v>64128</v>
      </c>
      <c r="H6" s="58">
        <v>49133</v>
      </c>
      <c r="I6" s="57">
        <v>5149</v>
      </c>
      <c r="J6" s="57">
        <v>0</v>
      </c>
      <c r="K6" s="56">
        <v>43984</v>
      </c>
      <c r="L6" s="58">
        <v>95219</v>
      </c>
      <c r="M6" s="57">
        <v>6968</v>
      </c>
      <c r="N6" s="57">
        <v>27473</v>
      </c>
      <c r="O6" s="57">
        <v>38152</v>
      </c>
      <c r="P6" s="57">
        <v>22521</v>
      </c>
      <c r="Q6" s="56">
        <v>105</v>
      </c>
      <c r="R6" s="55">
        <v>519461</v>
      </c>
    </row>
    <row r="7" spans="1:19" s="1" customFormat="1" ht="21" customHeight="1" x14ac:dyDescent="0.15">
      <c r="B7" s="54" t="s">
        <v>105</v>
      </c>
      <c r="C7" s="53">
        <v>112253</v>
      </c>
      <c r="D7" s="52">
        <v>182574</v>
      </c>
      <c r="E7" s="52">
        <v>17101</v>
      </c>
      <c r="F7" s="52">
        <v>33058</v>
      </c>
      <c r="G7" s="52">
        <v>64960</v>
      </c>
      <c r="H7" s="52">
        <v>55080</v>
      </c>
      <c r="I7" s="51">
        <v>7538</v>
      </c>
      <c r="J7" s="51">
        <v>0</v>
      </c>
      <c r="K7" s="50">
        <v>47542</v>
      </c>
      <c r="L7" s="52">
        <v>94593</v>
      </c>
      <c r="M7" s="51">
        <v>6095</v>
      </c>
      <c r="N7" s="51">
        <v>29363</v>
      </c>
      <c r="O7" s="51">
        <v>32719</v>
      </c>
      <c r="P7" s="51">
        <v>26285</v>
      </c>
      <c r="Q7" s="50">
        <v>131</v>
      </c>
      <c r="R7" s="49">
        <v>559619</v>
      </c>
    </row>
    <row r="8" spans="1:19" s="1" customFormat="1" ht="21" customHeight="1" x14ac:dyDescent="0.15">
      <c r="B8" s="48" t="s">
        <v>34</v>
      </c>
      <c r="C8" s="47">
        <v>210126</v>
      </c>
      <c r="D8" s="46">
        <v>337826</v>
      </c>
      <c r="E8" s="46">
        <v>35865</v>
      </c>
      <c r="F8" s="46">
        <v>72150</v>
      </c>
      <c r="G8" s="46">
        <v>129088</v>
      </c>
      <c r="H8" s="46">
        <v>104213</v>
      </c>
      <c r="I8" s="45">
        <v>12687</v>
      </c>
      <c r="J8" s="45">
        <v>0</v>
      </c>
      <c r="K8" s="44">
        <v>91526</v>
      </c>
      <c r="L8" s="46">
        <v>189812</v>
      </c>
      <c r="M8" s="45">
        <v>13063</v>
      </c>
      <c r="N8" s="45">
        <v>56836</v>
      </c>
      <c r="O8" s="45">
        <v>70871</v>
      </c>
      <c r="P8" s="45">
        <v>48806</v>
      </c>
      <c r="Q8" s="44">
        <v>236</v>
      </c>
      <c r="R8" s="43">
        <v>1079080</v>
      </c>
    </row>
    <row r="9" spans="1:19" s="1" customFormat="1" ht="21" customHeight="1" x14ac:dyDescent="0.15">
      <c r="B9" s="48" t="s">
        <v>104</v>
      </c>
      <c r="C9" s="47">
        <v>116493</v>
      </c>
      <c r="D9" s="46">
        <v>215323</v>
      </c>
      <c r="E9" s="46">
        <v>18427</v>
      </c>
      <c r="F9" s="46">
        <v>48887</v>
      </c>
      <c r="G9" s="46">
        <v>84640</v>
      </c>
      <c r="H9" s="46">
        <v>44416</v>
      </c>
      <c r="I9" s="45">
        <v>6220</v>
      </c>
      <c r="J9" s="45">
        <v>43</v>
      </c>
      <c r="K9" s="44">
        <v>38153</v>
      </c>
      <c r="L9" s="46">
        <v>98058</v>
      </c>
      <c r="M9" s="45">
        <v>8210</v>
      </c>
      <c r="N9" s="45">
        <v>32031</v>
      </c>
      <c r="O9" s="45">
        <v>36556</v>
      </c>
      <c r="P9" s="45">
        <v>21103</v>
      </c>
      <c r="Q9" s="44">
        <v>158</v>
      </c>
      <c r="R9" s="43">
        <v>626244</v>
      </c>
    </row>
    <row r="10" spans="1:19" s="1" customFormat="1" ht="21" customHeight="1" x14ac:dyDescent="0.15">
      <c r="B10" s="48" t="s">
        <v>35</v>
      </c>
      <c r="C10" s="47">
        <v>326619</v>
      </c>
      <c r="D10" s="46">
        <v>553149</v>
      </c>
      <c r="E10" s="46">
        <v>54292</v>
      </c>
      <c r="F10" s="46">
        <v>121037</v>
      </c>
      <c r="G10" s="46">
        <v>213728</v>
      </c>
      <c r="H10" s="46">
        <v>148629</v>
      </c>
      <c r="I10" s="45">
        <v>18907</v>
      </c>
      <c r="J10" s="45">
        <v>43</v>
      </c>
      <c r="K10" s="44">
        <v>129679</v>
      </c>
      <c r="L10" s="46">
        <v>287870</v>
      </c>
      <c r="M10" s="45">
        <v>21273</v>
      </c>
      <c r="N10" s="45">
        <v>88867</v>
      </c>
      <c r="O10" s="45">
        <v>107427</v>
      </c>
      <c r="P10" s="45">
        <v>69909</v>
      </c>
      <c r="Q10" s="44">
        <v>394</v>
      </c>
      <c r="R10" s="43">
        <v>1705324</v>
      </c>
    </row>
    <row r="11" spans="1:19" s="1" customFormat="1" ht="21" customHeight="1" x14ac:dyDescent="0.15">
      <c r="B11" s="54" t="s">
        <v>103</v>
      </c>
      <c r="C11" s="53">
        <v>129796</v>
      </c>
      <c r="D11" s="52">
        <v>250489</v>
      </c>
      <c r="E11" s="52">
        <v>21937</v>
      </c>
      <c r="F11" s="52">
        <v>63029</v>
      </c>
      <c r="G11" s="52">
        <v>96955</v>
      </c>
      <c r="H11" s="52">
        <v>58561</v>
      </c>
      <c r="I11" s="51">
        <v>8957</v>
      </c>
      <c r="J11" s="51">
        <v>6</v>
      </c>
      <c r="K11" s="50">
        <v>49598</v>
      </c>
      <c r="L11" s="52">
        <v>124674</v>
      </c>
      <c r="M11" s="51">
        <v>11215</v>
      </c>
      <c r="N11" s="51">
        <v>39767</v>
      </c>
      <c r="O11" s="51">
        <v>43059</v>
      </c>
      <c r="P11" s="51">
        <v>30466</v>
      </c>
      <c r="Q11" s="50">
        <v>167</v>
      </c>
      <c r="R11" s="49">
        <v>745441</v>
      </c>
    </row>
    <row r="12" spans="1:19" s="1" customFormat="1" ht="21" customHeight="1" x14ac:dyDescent="0.15">
      <c r="B12" s="48" t="s">
        <v>36</v>
      </c>
      <c r="C12" s="47">
        <v>246289</v>
      </c>
      <c r="D12" s="46">
        <v>465812</v>
      </c>
      <c r="E12" s="46">
        <v>40364</v>
      </c>
      <c r="F12" s="46">
        <v>111916</v>
      </c>
      <c r="G12" s="46">
        <v>181595</v>
      </c>
      <c r="H12" s="46">
        <v>102977</v>
      </c>
      <c r="I12" s="45">
        <v>15177</v>
      </c>
      <c r="J12" s="45">
        <v>49</v>
      </c>
      <c r="K12" s="44">
        <v>87751</v>
      </c>
      <c r="L12" s="46">
        <v>222732</v>
      </c>
      <c r="M12" s="45">
        <v>19425</v>
      </c>
      <c r="N12" s="45">
        <v>71798</v>
      </c>
      <c r="O12" s="45">
        <v>79615</v>
      </c>
      <c r="P12" s="45">
        <v>51569</v>
      </c>
      <c r="Q12" s="44">
        <v>325</v>
      </c>
      <c r="R12" s="43">
        <v>1371685</v>
      </c>
    </row>
    <row r="13" spans="1:19" s="1" customFormat="1" ht="21" customHeight="1" thickBot="1" x14ac:dyDescent="0.2">
      <c r="B13" s="42" t="s">
        <v>102</v>
      </c>
      <c r="C13" s="41">
        <v>456415</v>
      </c>
      <c r="D13" s="40">
        <v>803638</v>
      </c>
      <c r="E13" s="40">
        <v>76229</v>
      </c>
      <c r="F13" s="40">
        <v>184066</v>
      </c>
      <c r="G13" s="40">
        <v>310683</v>
      </c>
      <c r="H13" s="40">
        <v>207190</v>
      </c>
      <c r="I13" s="39">
        <v>27864</v>
      </c>
      <c r="J13" s="39">
        <v>49</v>
      </c>
      <c r="K13" s="38">
        <v>179277</v>
      </c>
      <c r="L13" s="40">
        <v>412544</v>
      </c>
      <c r="M13" s="39">
        <v>32488</v>
      </c>
      <c r="N13" s="39">
        <v>128634</v>
      </c>
      <c r="O13" s="39">
        <v>150486</v>
      </c>
      <c r="P13" s="39">
        <v>100375</v>
      </c>
      <c r="Q13" s="38">
        <v>561</v>
      </c>
      <c r="R13" s="37">
        <v>2450765</v>
      </c>
    </row>
    <row r="14" spans="1:19" s="1" customFormat="1" ht="12" customHeight="1" thickBot="1" x14ac:dyDescent="0.2"/>
    <row r="15" spans="1:19" s="1" customFormat="1" ht="16.7" customHeight="1" x14ac:dyDescent="0.15">
      <c r="B15" s="555"/>
      <c r="C15" s="558">
        <v>2023</v>
      </c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60"/>
    </row>
    <row r="16" spans="1:19" s="1" customFormat="1" ht="16.7" customHeight="1" x14ac:dyDescent="0.15">
      <c r="B16" s="556"/>
      <c r="C16" s="561" t="s">
        <v>10</v>
      </c>
      <c r="D16" s="563" t="s">
        <v>101</v>
      </c>
      <c r="E16" s="563" t="s">
        <v>15</v>
      </c>
      <c r="F16" s="563" t="s">
        <v>16</v>
      </c>
      <c r="G16" s="565" t="s">
        <v>100</v>
      </c>
      <c r="H16" s="565" t="s">
        <v>99</v>
      </c>
      <c r="I16" s="35"/>
      <c r="J16" s="35"/>
      <c r="K16" s="35"/>
      <c r="L16" s="563" t="s">
        <v>91</v>
      </c>
      <c r="M16" s="36"/>
      <c r="N16" s="35"/>
      <c r="O16" s="35"/>
      <c r="P16" s="35"/>
      <c r="Q16" s="35"/>
      <c r="R16" s="567" t="s">
        <v>98</v>
      </c>
    </row>
    <row r="17" spans="2:18" s="1" customFormat="1" ht="16.7" customHeight="1" thickBot="1" x14ac:dyDescent="0.2">
      <c r="B17" s="557"/>
      <c r="C17" s="562"/>
      <c r="D17" s="564"/>
      <c r="E17" s="564"/>
      <c r="F17" s="564"/>
      <c r="G17" s="566"/>
      <c r="H17" s="566"/>
      <c r="I17" s="34" t="s">
        <v>97</v>
      </c>
      <c r="J17" s="34" t="s">
        <v>96</v>
      </c>
      <c r="K17" s="33" t="s">
        <v>58</v>
      </c>
      <c r="L17" s="564"/>
      <c r="M17" s="32" t="s">
        <v>95</v>
      </c>
      <c r="N17" s="31" t="s">
        <v>94</v>
      </c>
      <c r="O17" s="31" t="s">
        <v>93</v>
      </c>
      <c r="P17" s="31" t="s">
        <v>92</v>
      </c>
      <c r="Q17" s="30" t="s">
        <v>91</v>
      </c>
      <c r="R17" s="568"/>
    </row>
    <row r="18" spans="2:18" s="4" customFormat="1" ht="21" customHeight="1" thickTop="1" thickBot="1" x14ac:dyDescent="0.2">
      <c r="B18" s="29" t="s">
        <v>162</v>
      </c>
      <c r="C18" s="28">
        <v>116046</v>
      </c>
      <c r="D18" s="27">
        <v>231609</v>
      </c>
      <c r="E18" s="27">
        <v>27193</v>
      </c>
      <c r="F18" s="27">
        <v>62049</v>
      </c>
      <c r="G18" s="27">
        <v>79832</v>
      </c>
      <c r="H18" s="27">
        <v>38011</v>
      </c>
      <c r="I18" s="26">
        <v>7029</v>
      </c>
      <c r="J18" s="26">
        <v>53</v>
      </c>
      <c r="K18" s="25">
        <v>30929</v>
      </c>
      <c r="L18" s="27">
        <v>97355</v>
      </c>
      <c r="M18" s="26">
        <v>9119</v>
      </c>
      <c r="N18" s="26">
        <v>31210</v>
      </c>
      <c r="O18" s="26">
        <v>41813</v>
      </c>
      <c r="P18" s="26">
        <v>15180</v>
      </c>
      <c r="Q18" s="25">
        <v>33</v>
      </c>
      <c r="R18" s="24">
        <v>652095</v>
      </c>
    </row>
    <row r="19" spans="2:18" s="1" customFormat="1" ht="12" customHeight="1" thickBot="1" x14ac:dyDescent="0.2">
      <c r="B19" s="23"/>
      <c r="C19" s="21"/>
      <c r="D19" s="21"/>
      <c r="E19" s="21"/>
      <c r="F19" s="21"/>
      <c r="G19" s="21"/>
      <c r="H19" s="21"/>
      <c r="I19" s="21"/>
      <c r="J19" s="22"/>
      <c r="K19" s="22"/>
      <c r="L19" s="22"/>
      <c r="M19" s="21"/>
      <c r="N19" s="21"/>
      <c r="O19" s="21"/>
      <c r="P19" s="21"/>
      <c r="Q19" s="21"/>
      <c r="R19" s="21"/>
    </row>
    <row r="20" spans="2:18" s="1" customFormat="1" ht="16.7" customHeight="1" x14ac:dyDescent="0.15">
      <c r="B20" s="550"/>
      <c r="C20" s="20" t="s">
        <v>170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2:18" s="1" customFormat="1" ht="16.7" customHeight="1" x14ac:dyDescent="0.15">
      <c r="B21" s="551"/>
      <c r="C21" s="553" t="s">
        <v>10</v>
      </c>
      <c r="D21" s="546" t="s">
        <v>101</v>
      </c>
      <c r="E21" s="546" t="s">
        <v>15</v>
      </c>
      <c r="F21" s="546" t="s">
        <v>16</v>
      </c>
      <c r="G21" s="544" t="s">
        <v>100</v>
      </c>
      <c r="H21" s="544" t="s">
        <v>99</v>
      </c>
      <c r="I21" s="16"/>
      <c r="J21" s="16"/>
      <c r="K21" s="16"/>
      <c r="L21" s="546" t="s">
        <v>91</v>
      </c>
      <c r="M21" s="17"/>
      <c r="N21" s="16"/>
      <c r="O21" s="16"/>
      <c r="P21" s="16"/>
      <c r="Q21" s="16"/>
      <c r="R21" s="548" t="s">
        <v>98</v>
      </c>
    </row>
    <row r="22" spans="2:18" s="1" customFormat="1" ht="16.7" customHeight="1" thickBot="1" x14ac:dyDescent="0.2">
      <c r="B22" s="552"/>
      <c r="C22" s="554"/>
      <c r="D22" s="547"/>
      <c r="E22" s="547"/>
      <c r="F22" s="547"/>
      <c r="G22" s="545"/>
      <c r="H22" s="545"/>
      <c r="I22" s="15" t="s">
        <v>97</v>
      </c>
      <c r="J22" s="15" t="s">
        <v>96</v>
      </c>
      <c r="K22" s="14" t="s">
        <v>58</v>
      </c>
      <c r="L22" s="547"/>
      <c r="M22" s="13" t="s">
        <v>95</v>
      </c>
      <c r="N22" s="12" t="s">
        <v>94</v>
      </c>
      <c r="O22" s="12" t="s">
        <v>93</v>
      </c>
      <c r="P22" s="12" t="s">
        <v>92</v>
      </c>
      <c r="Q22" s="11" t="s">
        <v>91</v>
      </c>
      <c r="R22" s="549"/>
    </row>
    <row r="23" spans="2:18" s="4" customFormat="1" ht="21" customHeight="1" thickTop="1" thickBot="1" x14ac:dyDescent="0.2">
      <c r="B23" s="10" t="s">
        <v>162</v>
      </c>
      <c r="C23" s="9">
        <v>18173</v>
      </c>
      <c r="D23" s="8">
        <v>76357</v>
      </c>
      <c r="E23" s="8">
        <v>8429</v>
      </c>
      <c r="F23" s="8">
        <v>22957</v>
      </c>
      <c r="G23" s="8">
        <v>15704</v>
      </c>
      <c r="H23" s="8">
        <v>-11122</v>
      </c>
      <c r="I23" s="7">
        <v>1880</v>
      </c>
      <c r="J23" s="7">
        <v>53</v>
      </c>
      <c r="K23" s="6">
        <v>-13055</v>
      </c>
      <c r="L23" s="8">
        <v>2136</v>
      </c>
      <c r="M23" s="7">
        <v>2151</v>
      </c>
      <c r="N23" s="7">
        <v>3737</v>
      </c>
      <c r="O23" s="7">
        <v>3661</v>
      </c>
      <c r="P23" s="7">
        <v>-7341</v>
      </c>
      <c r="Q23" s="6">
        <v>-72</v>
      </c>
      <c r="R23" s="5">
        <v>132634</v>
      </c>
    </row>
    <row r="24" spans="2:18" s="1" customFormat="1" ht="12" customHeight="1" x14ac:dyDescent="0.15">
      <c r="B24" s="3" t="s">
        <v>90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15">
      <c r="C25" s="2"/>
    </row>
    <row r="26" spans="2:18" x14ac:dyDescent="0.15">
      <c r="C26" s="2"/>
    </row>
    <row r="27" spans="2:18" x14ac:dyDescent="0.15">
      <c r="C27" s="2"/>
    </row>
    <row r="28" spans="2:18" x14ac:dyDescent="0.15">
      <c r="C28" s="2"/>
    </row>
    <row r="29" spans="2:18" x14ac:dyDescent="0.15">
      <c r="C29" s="2"/>
    </row>
    <row r="30" spans="2:18" x14ac:dyDescent="0.15">
      <c r="C30" s="2"/>
    </row>
  </sheetData>
  <mergeCells count="30">
    <mergeCell ref="A1:S1"/>
    <mergeCell ref="B3:B5"/>
    <mergeCell ref="C3:R3"/>
    <mergeCell ref="C4:C5"/>
    <mergeCell ref="D4:D5"/>
    <mergeCell ref="E4:E5"/>
    <mergeCell ref="F4:F5"/>
    <mergeCell ref="G4:G5"/>
    <mergeCell ref="H4:H5"/>
    <mergeCell ref="L4:L5"/>
    <mergeCell ref="R4:R5"/>
    <mergeCell ref="B15:B17"/>
    <mergeCell ref="C15:R15"/>
    <mergeCell ref="C16:C17"/>
    <mergeCell ref="D16:D17"/>
    <mergeCell ref="E16:E17"/>
    <mergeCell ref="F16:F17"/>
    <mergeCell ref="G16:G17"/>
    <mergeCell ref="H16:H17"/>
    <mergeCell ref="L16:L17"/>
    <mergeCell ref="R16:R17"/>
    <mergeCell ref="G21:G22"/>
    <mergeCell ref="H21:H22"/>
    <mergeCell ref="L21:L22"/>
    <mergeCell ref="R21:R22"/>
    <mergeCell ref="B20:B22"/>
    <mergeCell ref="C21:C22"/>
    <mergeCell ref="D21:D22"/>
    <mergeCell ref="E21:E22"/>
    <mergeCell ref="F21:F22"/>
  </mergeCells>
  <phoneticPr fontId="4"/>
  <printOptions horizontalCentered="1"/>
  <pageMargins left="0" right="0" top="0.78740157480314965" bottom="0.39370078740157483" header="0.19685039370078741" footer="0.19685039370078741"/>
  <pageSetup paperSize="9" scale="7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2023-07-25T05:27:13Z</cp:lastPrinted>
  <dcterms:created xsi:type="dcterms:W3CDTF">2023-07-25T00:20:05Z</dcterms:created>
  <dcterms:modified xsi:type="dcterms:W3CDTF">2025-01-31T03:20:11Z</dcterms:modified>
</cp:coreProperties>
</file>